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11 OD za finansije\01 SL budzeta\02 Budzet\GABI\2022\UCINAK - 2021\ZAVRSENE\"/>
    </mc:Choice>
  </mc:AlternateContent>
  <bookViews>
    <workbookView xWindow="0" yWindow="0" windowWidth="24000" windowHeight="8685"/>
  </bookViews>
  <sheets>
    <sheet name="PROGRAM 13" sheetId="1" r:id="rId1"/>
    <sheet name="PA 0001" sheetId="2" r:id="rId2"/>
    <sheet name="Библиотека" sheetId="13" r:id="rId3"/>
    <sheet name="Позориште" sheetId="14" r:id="rId4"/>
    <sheet name="Музеј" sheetId="15" r:id="rId5"/>
    <sheet name="Архив" sheetId="16" r:id="rId6"/>
    <sheet name="PA 0002" sheetId="3" r:id="rId7"/>
    <sheet name="PA 0004" sheetId="5" r:id="rId8"/>
    <sheet name="PJ 1201-4001-Музеј" sheetId="6" r:id="rId9"/>
    <sheet name="PJ 1201-4002-Библиотека" sheetId="7" r:id="rId10"/>
    <sheet name="PJ 1201-4003-Музеј" sheetId="8" r:id="rId11"/>
    <sheet name="PJ 1201-4004-Архив" sheetId="9" r:id="rId12"/>
    <sheet name="PJ 1201-4005-Архив" sheetId="10" r:id="rId13"/>
    <sheet name="PJ 1201-4006-Музеј" sheetId="11" r:id="rId14"/>
    <sheet name="PJ 1201-7001" sheetId="12" r:id="rId15"/>
  </sheets>
  <definedNames>
    <definedName name="__bookmark_1">'PROGRAM 13'!$A$1:$I$27</definedName>
    <definedName name="__bookmark_10" localSheetId="5">Архив!#REF!</definedName>
    <definedName name="__bookmark_10" localSheetId="2">Библиотека!#REF!</definedName>
    <definedName name="__bookmark_10" localSheetId="4">Музеј!$A$24:$P$27</definedName>
    <definedName name="__bookmark_10" localSheetId="3">Позориште!#REF!</definedName>
    <definedName name="__bookmark_10">'PA 0001'!#REF!</definedName>
    <definedName name="__bookmark_11" localSheetId="5">Архив!$A$25:$P$32</definedName>
    <definedName name="__bookmark_11" localSheetId="2">Библиотека!#REF!</definedName>
    <definedName name="__bookmark_11" localSheetId="4">Музеј!#REF!</definedName>
    <definedName name="__bookmark_11" localSheetId="3">Позориште!#REF!</definedName>
    <definedName name="__bookmark_11">'PA 0001'!#REF!</definedName>
    <definedName name="__bookmark_12">'PA 0002'!$A$24:$P$27</definedName>
    <definedName name="__bookmark_15">'PJ 1201-4001-Музеј'!$A$1:$I$27,'PJ 1201-4002-Библиотека'!$A$1:$I$27,'PJ 1201-4003-Музеј'!$A$1:$I$27,'PJ 1201-4004-Архив'!$A$1:$I$27,'PJ 1201-4005-Архив'!$A$1:$I$27,'PJ 1201-4006-Музеј'!$A$1:$I$27,'PJ 1201-7001'!$A$1:$I$27</definedName>
    <definedName name="__bookmark_16">'PJ 1201-4001-Музеј'!$A$24:$P$27</definedName>
    <definedName name="__bookmark_17">'PJ 1201-4002-Библиотека'!$A$24:$P$27</definedName>
    <definedName name="__bookmark_18">'PJ 1201-4003-Музеј'!$A$24:$P$27</definedName>
    <definedName name="__bookmark_19">'PJ 1201-4004-Архив'!$A$24:$P$27</definedName>
    <definedName name="__bookmark_2">'PROGRAM 13'!$A$23:$P$26</definedName>
    <definedName name="__bookmark_20">'PJ 1201-4005-Архив'!$A$24:$P$27</definedName>
    <definedName name="__bookmark_21">'PJ 1201-4006-Музеј'!$A$24:$P$27</definedName>
    <definedName name="__bookmark_22">'PJ 1201-7001'!$A$24:$P$27</definedName>
    <definedName name="__bookmark_3">'PROGRAM 13'!#REF!</definedName>
    <definedName name="__bookmark_4">'PROGRAM 13'!#REF!</definedName>
    <definedName name="__bookmark_5">'PROGRAM 13'!#REF!</definedName>
    <definedName name="__bookmark_6">'PROGRAM 13'!#REF!</definedName>
    <definedName name="__bookmark_7" localSheetId="5">Архив!$A$1:$I$32,'PA 0002'!$A$1:$I$27,#REF!,'PA 0004'!$A$1:$I$23</definedName>
    <definedName name="__bookmark_7" localSheetId="2">Библиотека!$A$1:$I$28,'PA 0002'!$A$1:$I$27,#REF!,'PA 0004'!$A$1:$I$23</definedName>
    <definedName name="__bookmark_7" localSheetId="4">Музеј!$A$1:$I$28,'PA 0002'!$A$1:$I$27,#REF!,'PA 0004'!$A$1:$I$23</definedName>
    <definedName name="__bookmark_7" localSheetId="3">Позориште!$A$1:$I$28,'PA 0002'!$A$1:$I$27,#REF!,'PA 0004'!$A$1:$I$23</definedName>
    <definedName name="__bookmark_7">'PA 0001'!$A$1:$I$28,'PA 0002'!$A$1:$I$27,#REF!,'PA 0004'!$A$1:$I$23</definedName>
    <definedName name="__bookmark_8" localSheetId="5">Архив!#REF!</definedName>
    <definedName name="__bookmark_8" localSheetId="2">Библиотека!$A$24:$P$27</definedName>
    <definedName name="__bookmark_8" localSheetId="4">Музеј!#REF!</definedName>
    <definedName name="__bookmark_8" localSheetId="3">Позориште!#REF!</definedName>
    <definedName name="__bookmark_8">'PA 0001'!$A$24:$P$27</definedName>
    <definedName name="__bookmark_9" localSheetId="5">Архив!#REF!</definedName>
    <definedName name="__bookmark_9" localSheetId="2">Библиотека!#REF!</definedName>
    <definedName name="__bookmark_9" localSheetId="4">Музеј!#REF!</definedName>
    <definedName name="__bookmark_9" localSheetId="3">Позориште!$A$24:$P$27</definedName>
    <definedName name="__bookmark_9">'PA 0001'!#REF!</definedName>
  </definedNames>
  <calcPr calcId="152511"/>
</workbook>
</file>

<file path=xl/calcChain.xml><?xml version="1.0" encoding="utf-8"?>
<calcChain xmlns="http://schemas.openxmlformats.org/spreadsheetml/2006/main">
  <c r="G4" i="1" l="1"/>
  <c r="H4" i="1"/>
  <c r="F4" i="1"/>
  <c r="I5" i="11"/>
  <c r="I5" i="10"/>
  <c r="I5" i="9"/>
  <c r="I5" i="8"/>
  <c r="I5" i="7"/>
  <c r="I5" i="6"/>
  <c r="G5" i="2"/>
  <c r="H5" i="2"/>
  <c r="I5" i="2" s="1"/>
  <c r="F5" i="2"/>
  <c r="I6" i="16" l="1"/>
  <c r="I5" i="15"/>
  <c r="I5" i="14"/>
  <c r="I5" i="13"/>
</calcChain>
</file>

<file path=xl/sharedStrings.xml><?xml version="1.0" encoding="utf-8"?>
<sst xmlns="http://schemas.openxmlformats.org/spreadsheetml/2006/main" count="539" uniqueCount="114">
  <si>
    <t xml:space="preserve"> </t>
  </si>
  <si>
    <t>Шифра</t>
  </si>
  <si>
    <t>Назив</t>
  </si>
  <si>
    <t>у хиљадама дин</t>
  </si>
  <si>
    <t>ЈЛС</t>
  </si>
  <si>
    <t>116</t>
  </si>
  <si>
    <t>GRAD ZAJECAR</t>
  </si>
  <si>
    <t>Усвојен буџет за 2021</t>
  </si>
  <si>
    <t>Текући буџет за 2021</t>
  </si>
  <si>
    <t>Извршење у 2021</t>
  </si>
  <si>
    <t>Проценат извршења у односу на текући буџет</t>
  </si>
  <si>
    <t>Програм</t>
  </si>
  <si>
    <t>1201</t>
  </si>
  <si>
    <t>РАЗВОЈ КУЛТУРЕ И ИНФОРМИСАЊА</t>
  </si>
  <si>
    <t>Одговорно лице</t>
  </si>
  <si>
    <t>Образложење спровођења програма у години извештавања:</t>
  </si>
  <si>
    <t>Назив циља програма</t>
  </si>
  <si>
    <t>Подстицање развоја културе</t>
  </si>
  <si>
    <t>Назив индикатора</t>
  </si>
  <si>
    <t>Јединица мере</t>
  </si>
  <si>
    <r>
      <t xml:space="preserve">Базна вредност
</t>
    </r>
    <r>
      <rPr>
        <sz val="10"/>
        <color rgb="FF000000"/>
        <rFont val="Times New Roman"/>
        <family val="1"/>
      </rPr>
      <t>2020.</t>
    </r>
  </si>
  <si>
    <r>
      <t xml:space="preserve">Циљна вредност у
</t>
    </r>
    <r>
      <rPr>
        <sz val="10"/>
        <color rgb="FF000000"/>
        <rFont val="Times New Roman"/>
        <family val="1"/>
      </rPr>
      <t>2021.</t>
    </r>
  </si>
  <si>
    <r>
      <t xml:space="preserve">Остварена вредност у
</t>
    </r>
    <r>
      <rPr>
        <sz val="10"/>
        <color rgb="FF000000"/>
        <rFont val="Times New Roman"/>
        <family val="1"/>
      </rPr>
      <t>2021.</t>
    </r>
  </si>
  <si>
    <t>Образложење одступања остварене од циљне вредности индикатора</t>
  </si>
  <si>
    <t>Извор верификације</t>
  </si>
  <si>
    <t>Конкурсна документација</t>
  </si>
  <si>
    <t>Програмска активност</t>
  </si>
  <si>
    <t>0001</t>
  </si>
  <si>
    <t>Функционисање локалних установа културе</t>
  </si>
  <si>
    <t>Образложење спровођења програмске активности/пројекта у години извештавања</t>
  </si>
  <si>
    <t>Назив циља програмске активности/пројекта</t>
  </si>
  <si>
    <t>Обезбеђење редовног функционисања установа културе</t>
  </si>
  <si>
    <t>Број запослених у установама културе у односу на укупан број запослених у ЈЛС</t>
  </si>
  <si>
    <t>0.22</t>
  </si>
  <si>
    <t>Последњи објављени ПЛ подаци</t>
  </si>
  <si>
    <t>Подстицање развоја културе кроз јачање капацитета културне инфраструктуре</t>
  </si>
  <si>
    <t>Проценат учешћа трошкова зарада у буџету Установа културе</t>
  </si>
  <si>
    <t>Проценат</t>
  </si>
  <si>
    <t>Финансијски план за 2021.годину</t>
  </si>
  <si>
    <t>Број запослених оверених у регистру запослених</t>
  </si>
  <si>
    <t>0002</t>
  </si>
  <si>
    <t>Јачање културне продукције и уметничког стваралаштва</t>
  </si>
  <si>
    <t>Повећање учешћа грађана у културној продукцији и уметничком стваралаштву</t>
  </si>
  <si>
    <t>Број програма и пројеката удружења грађана подржаних од стране града/општине</t>
  </si>
  <si>
    <t>Број</t>
  </si>
  <si>
    <t>Уговори по расписаном конкурсу</t>
  </si>
  <si>
    <t>0004</t>
  </si>
  <si>
    <t>Остваривање и унапређивање јавног интереса у области јавног информисања</t>
  </si>
  <si>
    <t>Пројекат</t>
  </si>
  <si>
    <t>1201-4001</t>
  </si>
  <si>
    <t>Заштитна археолошка истраживања у манастиру Лапушња, о.Бољевац</t>
  </si>
  <si>
    <t>Допринос очувању, истражености, заштити, одрживом коришћењу и доступности културног наслеђа, као и унапређење делатности заштите културног наслеђа и библиотечко-информационе делатности у Републици Србији</t>
  </si>
  <si>
    <t>Број пројеката</t>
  </si>
  <si>
    <t>1</t>
  </si>
  <si>
    <t>1201-4002</t>
  </si>
  <si>
    <t>Конзерваторско-рестаураторске интервенције старе и ретке књиге у манастиру Св. Петра у Грлишту, цркви Св.Тројице у Грљану, цркви Св.Архангела</t>
  </si>
  <si>
    <t>1201-4003</t>
  </si>
  <si>
    <t>Финансирање уметничког дела Љиљане Бурсаћ</t>
  </si>
  <si>
    <t>Представљање културног добра, како домаћим тако и иностраним туристима</t>
  </si>
  <si>
    <t>Повећање броја уметничких дела у збирци Одељења историје уметности</t>
  </si>
  <si>
    <t>1130</t>
  </si>
  <si>
    <t>Инвентарна књига</t>
  </si>
  <si>
    <t>1201-4004</t>
  </si>
  <si>
    <t>Техничка заштита архивске грађе-набавка покретних архивских регала за депо архива у Зајечару-прва фаза</t>
  </si>
  <si>
    <t>Тодоров Велибор, директор</t>
  </si>
  <si>
    <t>Очување материјалне стране свих докумената поверених на чување архиву</t>
  </si>
  <si>
    <t>Повећање смештајног капацитета архивске грађе</t>
  </si>
  <si>
    <t>20</t>
  </si>
  <si>
    <t>Уговори</t>
  </si>
  <si>
    <t>1201-4005</t>
  </si>
  <si>
    <t>Понос Зајечара -Фудбалски клуб Тимок од 1919-2019 године (монографија)</t>
  </si>
  <si>
    <t>Сачувати прошлост за будућност</t>
  </si>
  <si>
    <t>Објављена књига</t>
  </si>
  <si>
    <t>1201-4006</t>
  </si>
  <si>
    <t>Конзерваторско-рестаураторски третман фрагменатакаменог украса (архитектонска пластика и скулптура) из збирке Феликс Ромулијана-Гамзиград</t>
  </si>
  <si>
    <t>Конзервација фрагмената каменог украса (архитектонске пластике и скулптура из збирке Феликс Ромулијана Гамзиград, из сталне музејске поставке. Адекватно чување, заштита и одржавање предмета.</t>
  </si>
  <si>
    <t>Систематска конзервација камене пластике</t>
  </si>
  <si>
    <t>7</t>
  </si>
  <si>
    <t>Евиденција археолошког одељења</t>
  </si>
  <si>
    <t>1201-7001</t>
  </si>
  <si>
    <t>МетаморфоЗА</t>
  </si>
  <si>
    <t>Санација и адаптација Народног позоришта Тимочке крајине-Центар за културу Зоран Радмиловић</t>
  </si>
  <si>
    <t>Замењена електро мрежа</t>
  </si>
  <si>
    <t>Извештај надлежног одељења Градске управе</t>
  </si>
  <si>
    <t>Бобан Ђорђевић, директор</t>
  </si>
  <si>
    <t>Повећање понуда квалитетних медијских садржајаиз области друштвеног живота локалне заједнице</t>
  </si>
  <si>
    <t xml:space="preserve">Број програмских садржаја подржаних на конкурсима јавног информисања </t>
  </si>
  <si>
    <t>др археологије Маја живић, директор</t>
  </si>
  <si>
    <t>др археологије Маја Живић, директор</t>
  </si>
  <si>
    <t>Иван Живковић, Начелник Одељење за обједињене јавне набавке и локални економски развој</t>
  </si>
  <si>
    <t>Јавни позив за учешће на конкурсу објављен је 12.02.2021.године.На Конкурс је пристигло 39 предлога пројеката са пратећом документацијом .Након разматрања и оцене појединачних пројеката са пратећом документацијом Комисија је сачинила предлог за расподелу средстава који чине 21 пројекат.</t>
  </si>
  <si>
    <t xml:space="preserve">На основу Закона о култури, Закона о библиотечко информационој делатности, библиотечко-информациона делатност обухвата прикупљање, обраду, заштиту, чување, представљање и давање на коришћење библиотечке грађе и извора, као и стварање, размену, позајмицу и дистрибуцију информација које поседују библиотеке, друге установе, организације или удружења у земљи и иностранству, а у циљу ширења знања, слободног приступа информацијама и њихове промоције. Сврха библиотечко-информационе делатности је очување, унапређење и представљање културно-историјског наслеђа, културне разноврсности, продукције и стваралаштва у локалној заједници; Остваривање права грађана, информисање и унапређење јавног информисања.        Овом програмском активношћу је обухваћено техничко одржавање Музеја као установе културе али и одржавање Радул-беговог конака који је у надлежности Музеја. Одржавање и очување археолошког локалитета Ромулијана који је под заштитом УНЕСЦО, што захтева поштовање одређених стандарда.                                                                                                                                                             По програму рада установа "Народно позориште Зоран Радмиловић"  организује манифестације у сфери књижевног стваралаштва, ликовног стваралаштва, бави се очувањем, унапређењем и представљањем културно-историјског наслеђа, продукцијом и стваралаштвом у локалној заједници, организује манифестације у сфери изворног народног стваралаштва, организовала наступе на смотрама аматерског стваралаштва у земљи.                                                                                               Историјски архив као Установа културе ради на очувању, унапређењу и представљању локалног културног наслеђа, добара и баштине као и на прикупљаљњу материјала, евидентирању, преузимању, сређивању и чувању архивске грађе.   </t>
  </si>
  <si>
    <t xml:space="preserve"> На основу Закона о култури, Закона о библиотечко информационој делатности, библиотечко-информациона делатност обухвата прикупљање, обраду, заштиту, чување, представљање и давање на коришћење библиотечке грађе и извора, као и стварање, размену, позајмицу и дистрибуцију информација које поседују библиотеке, друге установе, организације или удружења у земљи и иностранству, а у циљу ширења знања, слободног приступа информацијама и њихове промоције. Сврха библиотечко-информационе делатности је очување, унапређење и представљање културно-историјског наслеђа, културне разноврсности, продукције и стваралаштва у локалној заједници; Остваривање права грађана, информисање и унапређење јавног информисања.  Програмске активности у оквиру јавне културно-просветне делатности највећим делом нису остварене по плану. Разлог је проглашена епидемија корона вируса на територији Републике Србије. У реализацији програмских активности који смо могли да реализујемо, ангажовани су сопствени људски и материјални капацитети, али и пријатељи библиотеке, тј. сарадња са другим установама у граду, школама и осталим субјектима. У периоду од марта 2020. до. јула 2021. године огранци нису радили. Огранак у насељу Котлујевац почео је са радом јула месеца 2021. године, поштујући одлуке градског штаба за ванредне ситуације. Са избијањем пандемије изазване корона вирусом зајечарска библиотека трудила се, да поред рада са корисницима на издавању публикација организује и остале програмске активности. Оне нису биле на нивоу претходних година, али трудили смо се, да кад год су биле повољне епидемиолошке ситуације организујемо програме. У организацији активности пратили смо наредбе ШВС (Штаб за ванредне ситуације) града Зајечара.Вршење матичних функција одвијало се у измењеним условима због епидемијске ситуације у првој половини 2021. године. Уговор о суфинансирању матичнних функција од стране Министарства културе и информисања Републике Србије је достављен током септембра месеца. Финасијска средства пренета су библиотеци крајем септембра односно у октобру месецу. Надзор над библиотекама оствариван је када су биле повољне епидемиолошке околности. У Библиотеци је запослено 25 радника у сталном радном односу. Исплата зараде је редовна. Исплаћени су трошкови превоза на посао и са посла радницима који су своје право остварили судским путем. Планиране су и исплаћене јубиларне награде за једног запосленог који је то право стекао у 2020. години и једног радника која је право на исплату стекао у 2021. години. Измирени су стални трошкови пословања (трошкови провизије, трошкови електричне енергије, трошкови телефонских услуга), у текућој години. Од сопствених средстава финансирани су путни трошкови запослених. Такође, измирени су рачуни за: услуге одржавања рачунарске мреже у Библиотеци и за измирење трошкова дневне штампе за потребе читаонице дневне штампе. Информисање јавности овим путем спада у редовну делатност Библиотеке.  Употребом опреме од стране запослених и корисника наших услуга, долази до мањих проблема у раду, па је опрему потребно редовно сервисирати. И поред тога, за трошкове поправки и одржавање објеката и опреме утрошена су минимална средства.
Мере уштеде примењиване су и на преузимање обавеза из пословања (канцеларијски материјал, материјал за одржавање хигијене). Новчане казне и пенали по решењу судова су обавезе које су наплаћене по решењу суда.  Услед пандемије изазване вирусом COVID 19 све активности Библиотеке су усклађене са мерама и препорукама Владе РС и Градског штаба за ванредне ситуације града Зајечара.                                                                 </t>
  </si>
  <si>
    <t>Правилник о организацији и систематизацији послова у Матичној библиотеци "Светозар Марковић" Зајечар</t>
  </si>
  <si>
    <t>У првој фази заштите старе и ретке књиге пописане су књиге које се налазе у манастиру и црквама које територијално припадају Епархији Тимочкој. Књиге које су пописане у овим верским објектима, а њих је десет (10) унете су у централни регистар Народне библиотеке Србије. Стару и ретку библиотечку грађу за културно добро од великог значаја проглашава одлуком коју доноси у вршењу поверених послова Народна библиотека Србије (Сл. Гласник Рс 52/11 чл. 9, ст. 2).
 Колеге из Народне библиотеке Србије, запослене у Одељењу за конверзацију прегледале су књиге, дале предлог о мерама техничке заштите. Мере техничке заштите предвиђају следеће конзерваторске методе: стерилизацију, механичко чишћење, уклањање флека, прање, рестаурацију недостајућих делова, ојачавање листова, пресовање и поправку повеза књига.
 Метод и начин реализације заштите књига спровео је стручни тим у Одељењу за конзервацију и рестаурацију при Народној библиотеци Србије.
Матична библиотека „Светозар Марковић“ остварила је у претходном периоду добру сарадњу са Тимочком Епархијом и Владиком Иларионом. У разговору са Господином Иларионом дошло се до сазнања да у манастирима и црквама Тимочке Епархије има старих црквених књига. Реализацијом пројекта, и смештајем књига на адекватно место, свештена лица, стручна, и шира јавност биће у могућности, да се упозна са фондом црквених књига. Циљ је у потпуности остварен.</t>
  </si>
  <si>
    <t xml:space="preserve">Овом програмском активношћу је обухваћено техничко одржавање Музеја као установе културе али и одржавање Радул-беговог конака који је у надлежности Музеја. Одржавање и очување археолошког локалитета Ромулијана који је под заштитом UNESCO, што захтева поштовање одређених стандарда. Финансирање програма од стране оснивача се своди на исплату зараде запосленима и плаћање материјалнх трошкова за струју, воду, грејање, телефоне, обезбеђење и осигурање. Народни музеј "Зајечар" у условима пандемије има јако ограничене сопствене приходе тако да су ограничене могућности да се улаже у објекте и опрему. Сопствена средства Музеј улаже исклјучиво за одржавање археолошког налазишта у оквиру могућности.                                                                                                                                                                              Због епидемиолошке ситуације и мера заштите које су још увек на снази организација изложби и догађаја је сведена на минимум и отворени простор. И у отежаним условима, у складу са свим препорукама спречавања заразе успевамо да омогућимо да посетиоци обиђу и виде објекте о коjма се старамо.   Кроз програмску активност је финанисиран појекат UNESCO Програма партиципације за 2020 - 2021  </t>
  </si>
  <si>
    <t xml:space="preserve">Вујадин Милошевић, директор </t>
  </si>
  <si>
    <t>Манастир Лапушња налази се између Лукова и Кривог Вира, у подножју планине Ртањ, на простору који носи назив Лопушње, на десној обали Лопушањског потока. Административно припада К.О. Криви Вир и општини Бољевац. Остаци цркве су у лошем стању, а читав простор је обрастао густом вегетацијом.
  С обзиром на тренутно стање непокретног културног добра и његов историјски значај, неопходно је обновити конзерваторске интервенције са циљем не само физичке заштите већ и стављање културног добра у функцију. Ово се превасходно односи на сакрални објекат, а у перспективи и на припадајуће грађевине некадашњег манастирског комплекса. У целокупном подухвату учествују надлежне установе заштите – Завод за заштиту споменика културе Ниш и Народни музеј Зајечар, уз подршку Епархије Тимочке СПЦ. 
  Заштитна археолошка истраживања предвиђена овим пројектом представљају први корак у обнови конзерваторских интервенција након паузе од готово пола века и основни предуслов за израду пројеката конзерваторско-рестаураторских радова.</t>
  </si>
  <si>
    <t>Решењем Министарства културе и информисања бр 451-04-1686/2021-2  од 29.12.2021. године одобрено је продужење рока реализације до 31.03.2022. године</t>
  </si>
  <si>
    <t>Пројекат подразумева откуп уметничког дела Љиљане Бурсаћ Илуминације, полоптих, комбинована техника,2018. година. Полоптих обухвата четири целине: 1. Илуминација 1, 42×44 цм, пигменти злата, туш, на паус папиру; Илуминација 2, 40×42 цм, пигменти злата, туш, на паус папиру; Илуминација 3, 24×44 цм, пигменти злата, туш, на паус папиру; Илуминација 4, 24×44 цм, пигменти злата, туш, на паус папиру</t>
  </si>
  <si>
    <t>Овогодишњи пројекат подразумева конзерваторско-рестаураторски третман пет предмета из археолошког налазишта Феликс Ромулијана, палате цара Галерија у Гамзиграду код Зајечара (на листи Унеска од 2007. године, јединог археолошког налазишта у Србији на листи Унеска)који чине део сталне музејске поставке. Три предмета представљају архитектонске елементе (конзоле) палате и израђени су од локалног туфопешчара. Два предмета су делови скулпторалног репертоара палате. Фрагменти скулптура (Јупитера и Херкула), израђени од белог мермера, имају трагове боје па је, поред конзервације-рестаурације предмета, један од циљева пројекта и мапирање остатака боје и њена карактеризација.
Активности обухватају паковање и транспорт предмета пре и након конзервације, фотодокументацију, физичко-хемијске анализе (оптичка микроскопија, мултиспектралне анализе, XRF), конзервацију-рестаурацију предмета и израду конзерваторске документације са препорукама чувања и излагања</t>
  </si>
  <si>
    <t>Историјски архив као Установа културе ради на очувању, унапређењу и представљању локалног културног наслеђа, добара и баштине као и на прикупљаљњу материјала, евидентирању, преузимању, сређивању и чувању архивске грађе. Финансирање програмске активности од стране локалне самоуправе односи се на исплату зарада радницима, као и за плаћање материјалних трошкова за струју, воду, грејање, осигурање,материјал,.... Архив има и сопствене приходе који се користе за организовање изложби, промоцију и издавање књига и организовање стручних и научних скупова</t>
  </si>
  <si>
    <t xml:space="preserve">На основу потписаног Уговора између Министарства културе и Историјског архива Зајечар број:451-04-317/2021-02 од 11.05.2021. год. донета је Одлука о покретању поступка јавне набавке мале вредности и Одлука о образовању комисије. Оглас је постављен на порталу ЈН постављен 01.09.2021. год. са роком до 14.09.2021. год. Након истека рока сачињен је записник о отварању понуда и белешка са јавног отварања понуда  и констатовано је да је пристигле једна прихватљива понуда. 17.09.2021. год. донета је Одлука о додели Уговора са "Тревис" ДОО Београд, ул. Николе Демоње 42. и потписан је Уговор број 01-630-833 од 20.09.2021. год. Опрема је испоручена 12.11.2021.
Имајући у виду да је опрема намењена за део простора од преко 500 м2 који тренутно користи Народни музеј у Зајечару (цео спрат депоа), а да је исти по договору и налогу Градске управе Зајечар требало да се исели још у августу 2021. монтирање је одложено за јануар 2022. год. 
Разлог одлагања је истицање мандата предходној директорки у јулу, али због административно-правних процедура нови директор је преузео дужност 10.12.2021. те су се тек тад стекли услови за исељење њихове грађе. Добављач Тревис Београд је детаљно упознат са проблематиком и исти је дао писмену изјаву о обавези монтирања полица без додатних трошкова на први позив из архива. Преузимањем целог спрата депоа Архив би решио проблем смештаја грађе за наредних десетак година, те ћемо и наредне године конкурисати за додатнр архивске регале како би се дугогодишњи проблем решио.
</t>
  </si>
  <si>
    <t>На основу потписаног Уговора између Министарства културе и Историјског архива Зајечар број:451-04-315/2021-02 од 11.05.2021 донета је Одлука о штампању монографије Понос Зајечара-Фудбалски клуб "Тимок" од 1919 до 2019. године и формирању комисије за избор најповољније понуде. Након приспеле три понуде изабрана је најповољнија и склопљен је Уговор са У.Р "Принт" из Зајечара бр. 01-630-759 од 09.08.2021. год. Књига је одштампана крајем новембра и приређена је промоција књиге уз присуство 150  посетилаца и четири телевизије, три радија и шест портала уз истицање суфинансирања Министарства културе</t>
  </si>
  <si>
    <t xml:space="preserve">Током 2021.године обележена су два јубилеја: 75 година од оснивања првог професионалног позоришта у Зајечару и 30 година фестивала "Дани Зорана Радмиловића". Такође,организовали смо 4.Фестивал малих позоришних форми, 11.Позоришни фестивал за децу "ЗајеЧАР", 21.Међународну филозофску школу "Феликс Ромулијана", Сабор ликовних уметника и учествовали у организовању манифестације "Башта Балкана" у Великом Извору,у оквиру смотре "Михољски сусрети". Уз поштовање мера заштите од вируса Ковид-19, током 2021.године припремили смо и одиграли седам нових позоришних предтава, од којих 5 вечерњих и две намењене деци. То су: "Лепотица Линејна" Мартина Макдоне, у режији Јанка Цекића, "Лепотица и звер" по тексту и у режији Жељка Хубача, "Покондирена тиква" Јована Стерије Поповића у адаптацији и режији Оливере Викторовић Ђурашковић, "Емилија Галоти" Готхолда Ефраима Лесинга у адаптацији Вука Бошковића и режији Таре Манић, "Случај господина Костића" Стефана Цокића у режији Тамаре Кострешевић и новогодишња представа за децу "Потрага за Деда Мразом" у адаптацији и режији Фуада Табучића. Због неповољне епидемиолошке ситуације, у првој половини године припремали смо репертоар и изводили претпремијере представа без публике,а премијере су изведене у другој половини године,када су се за то створили услови.  Фестивал малих позоришних форми одржан је од 11-14 октобра 2021.године,први пут одвојено од "Зоранових дана. У такмичарској конкуренцији изведено је пет најбољих монодрама из Србије и Хрватске. Фестивал "Дани Зорана Радмиловића" одржан је од 16-23 октобра 2021.године уз 50% попуњености капацитета сале. Одиграно је осам представа из Србије,Хрватске и Републике Српске. Сваке вечери,најбољем глумцу у представи додељен је "Зоранов брк". Додељене су и награде за најбоље глумачко остварење,награду за визуелни идентитет,награду публике. Позоришни фестивал за децу "ЗајеЧАР" одржан је од 1-5 децембра 2021.године. Најбоља представа 11.Позоришног фестивала за децу по избору публике је представа НП Лесковац "Пинокио",жири је доделио и  специјалну награду као инаграде за најбољег глумца и глумицу. Манифестација "Башта Балкана" одржана је 2.и 3. октобра по девети пут,с циљем очувања традиције овог краја и развијања пријатељских односа са осталим крајевима Републике Србије и суседне Бугарске. У сали позоришта,током 2021.године одиграно је 16 гостујућих представа, од којих 15 у оквиру поменутих позоришних фестивала. Установа је организовала два концерта, пет промоција књига и три сликарске изложбе. Такође, поред седам премијера представа извођене су играјуће представе зајечарског театра. 54. Зајечарска Гитаријада одржана је 17.и 18. септембра у другачијем формату од уобичајеног. Учествовали су бендови,победници претходних Гитаријада и популарни рок састави из Србије. У оквиру издавачке делатности наше установе објавили смо четири кнјиге драма за одрасле и децу. Из штампе су још изашли: Монографија "Дани Зорана Радмиловића" под називом "У славу тајни врхунске глуме", Хронологија поводом 30.година фестивала, осам бројева "Фестивалских новина" и два билтена. Објављена је и књига поезије "Писма Синтији", два двоброја часописа "Развитак" као и Зборник излагања са 20. Филозофске школе "Феликс Ромулијана". Међународна филозофска школа одржана је на Ромулијани и у Градској управи од 20-22. августа. Школа је одржана по 21.пут и окупила је 28 филозофа из Србије,Републике Српске,Бугарске и Хрватске. У зајечарском позоришту је од 20-27. августа одржан 27. Сабор ликовних уметника на коме је учествовало 10-так уметника из свих крајева Србије. Поводом "Светског дана хорског певања" у зајечарском позоришту је 12. децембра одржан концерт на коме су учествовала четири хора из Зајечара и Неготина, а 18. децембра одржан је годишњи концерт Градског фолклорног ансамбла "ЗО-РА".  Установа Народно позориште Тимочке крајине - Центар за културу "Зоран Радмиловић" пружила је техничку подршку обележавању свих значајнијих датума,како световних, тако и духовних, под окриљем града. </t>
  </si>
  <si>
    <t>Владимр Ђуричић,  директор</t>
  </si>
  <si>
    <t>Одлуком о буџету града Зајечара за 2021. годину, предвиђена су новчана средства за финансирање рада установа културе, суфинансирање пројеката за производњу медијских садржаја. У оквиру културе финансирани су и пројекти који одобрени од стране надлежног министарства.</t>
  </si>
  <si>
    <t>Драган Вукашиновић,  начелник Одељења за друштвене делатности</t>
  </si>
  <si>
    <t>Драган Вукашиновић, начелник Одељења за друштвене делатности</t>
  </si>
  <si>
    <t>Средства за суфинансирање активности предвиђених програмом удружења из области културно историјског наслеђа на нивоу локалне заједнице и за  суфинансирање активности верских заједница.</t>
  </si>
  <si>
    <t>Укупан број удружења грађана из области културе</t>
  </si>
  <si>
    <t>Елена Матковић, члан Градског већа</t>
  </si>
  <si>
    <t>Завршени електро радови на реконструкцији Позоришта Тимочке крајине.</t>
  </si>
  <si>
    <t>Велибор Тодоров, директор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</si>
</sst>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quot;&quot;#,##0.00%"/>
  </numFmts>
  <fonts count="6" x14ac:knownFonts="1">
    <font>
      <sz val="11"/>
      <color indexed="8"/>
      <name val="Calibri"/>
      <family val="2"/>
      <scheme val="minor"/>
    </font>
    <font>
      <sz val="10"/>
      <color rgb="FF000000"/>
      <name val="Times New Roman"/>
      <family val="1"/>
    </font>
    <font>
      <sz val="11"/>
      <name val="Calibri"/>
      <family val="2"/>
    </font>
    <font>
      <b/>
      <sz val="10"/>
      <color rgb="FF000000"/>
      <name val="Times New Roman"/>
      <family val="1"/>
    </font>
    <font>
      <sz val="10"/>
      <color rgb="FF000000"/>
      <name val="Times New Roman"/>
      <family val="1"/>
    </font>
    <font>
      <b/>
      <sz val="10"/>
      <color rgb="FF000000"/>
      <name val="Times New Roman"/>
      <family val="1"/>
    </font>
  </fonts>
  <fills count="3">
    <fill>
      <patternFill patternType="none"/>
    </fill>
    <fill>
      <patternFill patternType="gray125"/>
    </fill>
    <fill>
      <patternFill patternType="solid">
        <fgColor rgb="FFE2E2E2"/>
      </patternFill>
    </fill>
  </fills>
  <borders count="20">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s>
  <cellStyleXfs count="1">
    <xf numFmtId="0" fontId="0" fillId="0" borderId="0"/>
  </cellStyleXfs>
  <cellXfs count="64">
    <xf numFmtId="0" fontId="0" fillId="0" borderId="0" xfId="0"/>
    <xf numFmtId="0" fontId="1" fillId="0" borderId="0" xfId="0" applyFont="1"/>
    <xf numFmtId="0" fontId="1" fillId="0" borderId="0" xfId="0" applyFont="1" applyAlignment="1">
      <alignment vertical="center" wrapText="1"/>
    </xf>
    <xf numFmtId="0" fontId="1" fillId="0" borderId="0" xfId="0" applyFont="1" applyAlignment="1">
      <alignment horizontal="center" vertical="center" wrapText="1"/>
    </xf>
    <xf numFmtId="0" fontId="1" fillId="0" borderId="2" xfId="0" applyFont="1" applyBorder="1" applyAlignment="1">
      <alignment vertical="center" wrapText="1"/>
    </xf>
    <xf numFmtId="0" fontId="1" fillId="0" borderId="5"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horizontal="center" vertical="center"/>
    </xf>
    <xf numFmtId="164" fontId="1" fillId="0" borderId="5" xfId="0" applyNumberFormat="1" applyFont="1" applyBorder="1" applyAlignment="1">
      <alignment horizontal="right" vertical="center" wrapText="1"/>
    </xf>
    <xf numFmtId="165" fontId="1" fillId="0" borderId="5" xfId="0" applyNumberFormat="1" applyFont="1" applyBorder="1" applyAlignment="1">
      <alignment horizontal="right" vertical="center" wrapText="1"/>
    </xf>
    <xf numFmtId="0" fontId="1" fillId="0" borderId="0" xfId="0" applyFont="1" applyAlignment="1">
      <alignment horizontal="center"/>
    </xf>
    <xf numFmtId="0" fontId="1" fillId="2" borderId="2" xfId="0" applyFont="1" applyFill="1" applyBorder="1" applyAlignment="1">
      <alignment vertical="center"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top" wrapText="1"/>
    </xf>
    <xf numFmtId="0" fontId="1" fillId="0" borderId="2" xfId="0" applyFont="1" applyBorder="1" applyAlignment="1">
      <alignment horizontal="center" vertical="center" wrapText="1"/>
    </xf>
    <xf numFmtId="0" fontId="1" fillId="0" borderId="2" xfId="0" applyFont="1" applyBorder="1" applyAlignment="1">
      <alignment horizontal="right" vertical="center" wrapText="1"/>
    </xf>
    <xf numFmtId="0" fontId="1" fillId="0" borderId="14" xfId="0" applyFont="1" applyBorder="1" applyAlignment="1">
      <alignment vertical="center" wrapText="1"/>
    </xf>
    <xf numFmtId="0" fontId="1" fillId="0" borderId="0" xfId="0" applyFont="1" applyAlignment="1">
      <alignment wrapText="1"/>
    </xf>
    <xf numFmtId="0" fontId="1" fillId="0" borderId="0" xfId="0" applyFont="1" applyAlignment="1">
      <alignment horizontal="center" wrapText="1"/>
    </xf>
    <xf numFmtId="0" fontId="1" fillId="0" borderId="5" xfId="0" applyFont="1" applyBorder="1" applyAlignment="1">
      <alignment horizontal="right" vertical="center" wrapText="1"/>
    </xf>
    <xf numFmtId="37" fontId="1" fillId="0" borderId="5" xfId="0" applyNumberFormat="1" applyFont="1" applyBorder="1" applyAlignment="1">
      <alignment horizontal="right" vertical="center" wrapText="1"/>
    </xf>
    <xf numFmtId="10" fontId="1" fillId="0" borderId="5" xfId="0" applyNumberFormat="1" applyFont="1" applyBorder="1" applyAlignment="1">
      <alignment horizontal="right" vertical="center" wrapText="1"/>
    </xf>
    <xf numFmtId="0" fontId="4" fillId="0" borderId="2" xfId="0" applyFont="1" applyBorder="1" applyAlignment="1">
      <alignment vertical="center" wrapText="1"/>
    </xf>
    <xf numFmtId="38" fontId="1" fillId="0" borderId="5" xfId="0" applyNumberFormat="1" applyFont="1" applyBorder="1" applyAlignment="1">
      <alignment horizontal="right" vertical="center" wrapText="1"/>
    </xf>
    <xf numFmtId="0" fontId="1" fillId="0" borderId="2" xfId="0" applyFont="1" applyBorder="1" applyAlignment="1">
      <alignment vertical="top" wrapText="1"/>
    </xf>
    <xf numFmtId="0" fontId="2" fillId="0" borderId="1" xfId="0" applyFont="1" applyBorder="1" applyAlignment="1">
      <alignment wrapText="1"/>
    </xf>
    <xf numFmtId="0" fontId="2" fillId="0" borderId="3" xfId="0" applyFont="1" applyBorder="1" applyAlignment="1">
      <alignment wrapText="1"/>
    </xf>
    <xf numFmtId="0" fontId="2" fillId="0" borderId="8" xfId="0" applyFont="1" applyBorder="1" applyAlignment="1">
      <alignment wrapText="1"/>
    </xf>
    <xf numFmtId="0" fontId="2" fillId="0" borderId="0" xfId="0" applyFont="1" applyAlignment="1">
      <alignment wrapText="1"/>
    </xf>
    <xf numFmtId="0" fontId="2" fillId="0" borderId="9" xfId="0" applyFont="1" applyBorder="1" applyAlignment="1">
      <alignment wrapText="1"/>
    </xf>
    <xf numFmtId="0" fontId="2" fillId="0" borderId="10" xfId="0" applyFont="1" applyBorder="1" applyAlignment="1">
      <alignment wrapText="1"/>
    </xf>
    <xf numFmtId="0" fontId="2" fillId="0" borderId="11" xfId="0" applyFont="1" applyBorder="1" applyAlignment="1">
      <alignment wrapText="1"/>
    </xf>
    <xf numFmtId="0" fontId="2" fillId="0" borderId="12" xfId="0" applyFont="1" applyBorder="1" applyAlignment="1">
      <alignment wrapText="1"/>
    </xf>
    <xf numFmtId="0" fontId="3" fillId="0" borderId="2" xfId="0" applyFont="1" applyBorder="1" applyAlignment="1">
      <alignment vertical="center" wrapText="1"/>
    </xf>
    <xf numFmtId="0" fontId="2" fillId="0" borderId="13" xfId="0" applyFont="1" applyBorder="1"/>
    <xf numFmtId="0" fontId="2" fillId="0" borderId="4" xfId="0" applyFont="1" applyBorder="1"/>
    <xf numFmtId="0" fontId="3" fillId="2" borderId="2" xfId="0" applyFont="1" applyFill="1" applyBorder="1" applyAlignment="1">
      <alignment horizontal="center" vertical="center" wrapText="1"/>
    </xf>
    <xf numFmtId="0" fontId="1" fillId="0" borderId="14" xfId="0" applyFont="1" applyBorder="1" applyAlignment="1">
      <alignment vertical="center" wrapText="1"/>
    </xf>
    <xf numFmtId="0" fontId="2" fillId="0" borderId="1" xfId="0" applyFont="1" applyBorder="1"/>
    <xf numFmtId="0" fontId="2" fillId="0" borderId="3" xfId="0" applyFont="1" applyBorder="1"/>
    <xf numFmtId="0" fontId="2" fillId="0" borderId="17" xfId="0" applyFont="1" applyBorder="1"/>
    <xf numFmtId="0" fontId="2" fillId="0" borderId="18" xfId="0" applyFont="1" applyBorder="1"/>
    <xf numFmtId="0" fontId="2" fillId="0" borderId="19" xfId="0" applyFont="1" applyBorder="1"/>
    <xf numFmtId="0" fontId="2" fillId="0" borderId="15" xfId="0" applyFont="1" applyBorder="1"/>
    <xf numFmtId="0" fontId="2" fillId="0" borderId="16" xfId="0" applyFont="1" applyBorder="1"/>
    <xf numFmtId="0" fontId="1" fillId="0" borderId="2" xfId="0" applyFont="1" applyBorder="1" applyAlignment="1">
      <alignment vertical="center" wrapText="1"/>
    </xf>
    <xf numFmtId="0" fontId="1" fillId="0" borderId="5" xfId="0" applyFont="1" applyBorder="1" applyAlignment="1">
      <alignment vertical="center" wrapText="1"/>
    </xf>
    <xf numFmtId="0" fontId="2" fillId="0" borderId="6" xfId="0" applyFont="1" applyBorder="1"/>
    <xf numFmtId="0" fontId="1" fillId="0" borderId="5" xfId="0" applyFont="1" applyBorder="1" applyAlignment="1">
      <alignment vertical="center"/>
    </xf>
    <xf numFmtId="0" fontId="1" fillId="0" borderId="5" xfId="0" applyFont="1" applyBorder="1" applyAlignment="1">
      <alignment horizontal="left" vertical="center"/>
    </xf>
    <xf numFmtId="0" fontId="2" fillId="0" borderId="7" xfId="0" applyFont="1" applyBorder="1"/>
    <xf numFmtId="0" fontId="3" fillId="0" borderId="0" xfId="0" applyFont="1" applyAlignment="1">
      <alignment horizontal="center" vertical="center"/>
    </xf>
    <xf numFmtId="0" fontId="0" fillId="0" borderId="0" xfId="0"/>
    <xf numFmtId="0" fontId="3" fillId="0" borderId="0" xfId="0" applyFont="1" applyAlignment="1">
      <alignment horizontal="center" vertical="center" wrapText="1"/>
    </xf>
    <xf numFmtId="0" fontId="2" fillId="0" borderId="8" xfId="0" applyFont="1" applyBorder="1"/>
    <xf numFmtId="0" fontId="2" fillId="0" borderId="0" xfId="0" applyFont="1"/>
    <xf numFmtId="0" fontId="2" fillId="0" borderId="9" xfId="0" applyFont="1" applyBorder="1"/>
    <xf numFmtId="0" fontId="2" fillId="0" borderId="10" xfId="0" applyFont="1" applyBorder="1"/>
    <xf numFmtId="0" fontId="2" fillId="0" borderId="11" xfId="0" applyFont="1" applyBorder="1"/>
    <xf numFmtId="0" fontId="2" fillId="0" borderId="12" xfId="0" applyFont="1" applyBorder="1"/>
    <xf numFmtId="0" fontId="1" fillId="0" borderId="2" xfId="0" applyFont="1" applyBorder="1" applyAlignment="1">
      <alignment wrapText="1"/>
    </xf>
    <xf numFmtId="0" fontId="1" fillId="0" borderId="5" xfId="0" applyFont="1" applyBorder="1" applyAlignment="1">
      <alignment horizontal="left" vertical="center" wrapText="1"/>
    </xf>
    <xf numFmtId="0" fontId="4" fillId="0" borderId="5" xfId="0" applyFont="1" applyBorder="1" applyAlignment="1">
      <alignment horizontal="left" vertical="center" wrapText="1"/>
    </xf>
    <xf numFmtId="0" fontId="5" fillId="0" borderId="2"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tabSelected="1" zoomScaleNormal="100" workbookViewId="0">
      <selection activeCell="B29" sqref="B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 t="s">
        <v>0</v>
      </c>
      <c r="B1" s="2"/>
      <c r="C1" s="3"/>
      <c r="D1" s="2"/>
      <c r="E1" s="2"/>
      <c r="F1" s="3"/>
      <c r="G1" s="3"/>
      <c r="H1" s="3"/>
      <c r="I1" s="3"/>
    </row>
    <row r="2" spans="1:9" outlineLevel="1" x14ac:dyDescent="0.25">
      <c r="A2" s="1"/>
      <c r="B2" s="2"/>
      <c r="C2" s="3" t="s">
        <v>1</v>
      </c>
      <c r="D2" s="45" t="s">
        <v>2</v>
      </c>
      <c r="E2" s="35"/>
      <c r="F2" s="3"/>
      <c r="G2" s="3"/>
      <c r="H2" s="3"/>
      <c r="I2" s="3" t="s">
        <v>3</v>
      </c>
    </row>
    <row r="3" spans="1:9" ht="25.5" outlineLevel="1" x14ac:dyDescent="0.25">
      <c r="A3" s="1"/>
      <c r="B3" s="2" t="s">
        <v>4</v>
      </c>
      <c r="C3" s="3" t="s">
        <v>5</v>
      </c>
      <c r="D3" s="46" t="s">
        <v>6</v>
      </c>
      <c r="E3" s="47"/>
      <c r="F3" s="5" t="s">
        <v>7</v>
      </c>
      <c r="G3" s="5" t="s">
        <v>8</v>
      </c>
      <c r="H3" s="5" t="s">
        <v>9</v>
      </c>
      <c r="I3" s="5" t="s">
        <v>10</v>
      </c>
    </row>
    <row r="4" spans="1:9" outlineLevel="1" x14ac:dyDescent="0.25">
      <c r="A4" s="1"/>
      <c r="B4" s="6" t="s">
        <v>11</v>
      </c>
      <c r="C4" s="7" t="s">
        <v>12</v>
      </c>
      <c r="D4" s="48" t="s">
        <v>13</v>
      </c>
      <c r="E4" s="47"/>
      <c r="F4" s="8">
        <f>SUM('PA 0001'!F5,'PA 0002'!F5,'PA 0004'!F5,'PJ 1201-4001-Музеј'!F5,'PJ 1201-4002-Библиотека'!F5,'PJ 1201-4003-Музеј'!F5,'PJ 1201-4004-Архив'!F5,'PJ 1201-4005-Архив'!F5,'PJ 1201-4006-Музеј'!F5,'PJ 1201-7001'!F5)</f>
        <v>225478</v>
      </c>
      <c r="G4" s="8">
        <f>SUM('PA 0001'!G5,'PA 0002'!G5,'PA 0004'!G5,'PJ 1201-4001-Музеј'!G5,'PJ 1201-4002-Библиотека'!G5,'PJ 1201-4003-Музеј'!G5,'PJ 1201-4004-Архив'!G5,'PJ 1201-4005-Архив'!G5,'PJ 1201-4006-Музеј'!G5,'PJ 1201-7001'!G5)</f>
        <v>250680</v>
      </c>
      <c r="H4" s="8">
        <f>SUM('PA 0001'!H5,'PA 0002'!H5,'PA 0004'!H5,'PJ 1201-4001-Музеј'!H5,'PJ 1201-4002-Библиотека'!H5,'PJ 1201-4003-Музеј'!H5,'PJ 1201-4004-Архив'!H5,'PJ 1201-4005-Архив'!H5,'PJ 1201-4006-Музеј'!H5,'PJ 1201-7001'!H5)</f>
        <v>202488.41200000001</v>
      </c>
      <c r="I4" s="9">
        <v>0.44391162243543941</v>
      </c>
    </row>
    <row r="5" spans="1:9" outlineLevel="1" x14ac:dyDescent="0.25">
      <c r="A5" s="1"/>
      <c r="B5" s="6" t="s">
        <v>14</v>
      </c>
      <c r="C5" s="49" t="s">
        <v>107</v>
      </c>
      <c r="D5" s="50"/>
      <c r="E5" s="47"/>
      <c r="F5" s="6"/>
      <c r="G5" s="6"/>
      <c r="H5" s="6"/>
      <c r="I5" s="6"/>
    </row>
    <row r="6" spans="1:9" outlineLevel="1" x14ac:dyDescent="0.25">
      <c r="A6" s="1" t="s">
        <v>0</v>
      </c>
      <c r="B6" s="6"/>
      <c r="C6" s="10"/>
      <c r="D6" s="1"/>
      <c r="E6" s="1"/>
      <c r="F6" s="1"/>
      <c r="G6" s="1"/>
      <c r="H6" s="1"/>
      <c r="I6" s="1"/>
    </row>
    <row r="7" spans="1:9" outlineLevel="1" x14ac:dyDescent="0.25">
      <c r="A7" s="1"/>
      <c r="B7" s="51" t="s">
        <v>15</v>
      </c>
      <c r="C7" s="52"/>
      <c r="D7" s="52"/>
      <c r="E7" s="52"/>
      <c r="F7" s="6"/>
      <c r="G7" s="6"/>
      <c r="H7" s="6"/>
      <c r="I7" s="6"/>
    </row>
    <row r="8" spans="1:9" outlineLevel="1" x14ac:dyDescent="0.25">
      <c r="A8" s="1"/>
      <c r="B8" s="24" t="s">
        <v>106</v>
      </c>
      <c r="C8" s="25"/>
      <c r="D8" s="25"/>
      <c r="E8" s="26"/>
      <c r="F8" s="6"/>
      <c r="G8" s="6"/>
      <c r="H8" s="6"/>
      <c r="I8" s="6"/>
    </row>
    <row r="9" spans="1:9" outlineLevel="1" x14ac:dyDescent="0.25">
      <c r="A9" s="1"/>
      <c r="B9" s="27"/>
      <c r="C9" s="28"/>
      <c r="D9" s="28"/>
      <c r="E9" s="29"/>
      <c r="F9" s="6"/>
      <c r="G9" s="6"/>
      <c r="H9" s="6"/>
      <c r="I9" s="6"/>
    </row>
    <row r="10" spans="1:9" outlineLevel="1" x14ac:dyDescent="0.25">
      <c r="A10" s="1"/>
      <c r="B10" s="27"/>
      <c r="C10" s="28"/>
      <c r="D10" s="28"/>
      <c r="E10" s="29"/>
      <c r="F10" s="6"/>
      <c r="G10" s="6"/>
      <c r="H10" s="6"/>
      <c r="I10" s="6"/>
    </row>
    <row r="11" spans="1:9" outlineLevel="1" x14ac:dyDescent="0.25">
      <c r="A11" s="1"/>
      <c r="B11" s="27"/>
      <c r="C11" s="28"/>
      <c r="D11" s="28"/>
      <c r="E11" s="29"/>
      <c r="F11" s="6"/>
      <c r="G11" s="6"/>
      <c r="H11" s="6"/>
      <c r="I11" s="6"/>
    </row>
    <row r="12" spans="1:9" outlineLevel="1" x14ac:dyDescent="0.25">
      <c r="A12" s="1"/>
      <c r="B12" s="27"/>
      <c r="C12" s="28"/>
      <c r="D12" s="28"/>
      <c r="E12" s="29"/>
      <c r="F12" s="6"/>
      <c r="G12" s="6"/>
      <c r="H12" s="6"/>
      <c r="I12" s="6"/>
    </row>
    <row r="13" spans="1:9" outlineLevel="1" x14ac:dyDescent="0.25">
      <c r="A13" s="1"/>
      <c r="B13" s="27"/>
      <c r="C13" s="28"/>
      <c r="D13" s="28"/>
      <c r="E13" s="29"/>
      <c r="F13" s="6"/>
      <c r="G13" s="6"/>
      <c r="H13" s="6"/>
      <c r="I13" s="6"/>
    </row>
    <row r="14" spans="1:9" outlineLevel="1" x14ac:dyDescent="0.25">
      <c r="A14" s="1"/>
      <c r="B14" s="27"/>
      <c r="C14" s="28"/>
      <c r="D14" s="28"/>
      <c r="E14" s="29"/>
      <c r="F14" s="6"/>
      <c r="G14" s="6"/>
      <c r="H14" s="6"/>
      <c r="I14" s="6"/>
    </row>
    <row r="15" spans="1:9" outlineLevel="1" x14ac:dyDescent="0.25">
      <c r="A15" s="1"/>
      <c r="B15" s="27"/>
      <c r="C15" s="28"/>
      <c r="D15" s="28"/>
      <c r="E15" s="29"/>
      <c r="F15" s="6"/>
      <c r="G15" s="6"/>
      <c r="H15" s="6"/>
      <c r="I15" s="6"/>
    </row>
    <row r="16" spans="1:9" outlineLevel="1" x14ac:dyDescent="0.25">
      <c r="A16" s="1"/>
      <c r="B16" s="27"/>
      <c r="C16" s="28"/>
      <c r="D16" s="28"/>
      <c r="E16" s="29"/>
      <c r="F16" s="6"/>
      <c r="G16" s="6"/>
      <c r="H16" s="6"/>
      <c r="I16" s="6"/>
    </row>
    <row r="17" spans="1:16" outlineLevel="1" x14ac:dyDescent="0.25">
      <c r="A17" s="1"/>
      <c r="B17" s="27"/>
      <c r="C17" s="28"/>
      <c r="D17" s="28"/>
      <c r="E17" s="29"/>
      <c r="F17" s="6"/>
      <c r="G17" s="6"/>
      <c r="H17" s="6"/>
      <c r="I17" s="6"/>
    </row>
    <row r="18" spans="1:16" outlineLevel="1" x14ac:dyDescent="0.25">
      <c r="A18" s="1"/>
      <c r="B18" s="27"/>
      <c r="C18" s="28"/>
      <c r="D18" s="28"/>
      <c r="E18" s="29"/>
      <c r="F18" s="6"/>
      <c r="G18" s="6"/>
      <c r="H18" s="6"/>
      <c r="I18" s="6"/>
    </row>
    <row r="19" spans="1:16" outlineLevel="1" x14ac:dyDescent="0.25">
      <c r="A19" s="1"/>
      <c r="B19" s="27"/>
      <c r="C19" s="28"/>
      <c r="D19" s="28"/>
      <c r="E19" s="29"/>
      <c r="F19" s="6"/>
      <c r="G19" s="6"/>
      <c r="H19" s="6"/>
      <c r="I19" s="6"/>
    </row>
    <row r="20" spans="1:16" outlineLevel="1" x14ac:dyDescent="0.25">
      <c r="A20" s="1"/>
      <c r="B20" s="27"/>
      <c r="C20" s="28"/>
      <c r="D20" s="28"/>
      <c r="E20" s="29"/>
      <c r="F20" s="6"/>
      <c r="G20" s="6"/>
      <c r="H20" s="6"/>
      <c r="I20" s="6"/>
    </row>
    <row r="21" spans="1:16" outlineLevel="1" x14ac:dyDescent="0.25">
      <c r="A21" s="1"/>
      <c r="B21" s="30"/>
      <c r="C21" s="31"/>
      <c r="D21" s="31"/>
      <c r="E21" s="32"/>
      <c r="F21" s="6"/>
      <c r="G21" s="6"/>
      <c r="H21" s="6"/>
      <c r="I21" s="6"/>
    </row>
    <row r="22" spans="1:16" outlineLevel="1" x14ac:dyDescent="0.25">
      <c r="A22" s="1" t="s">
        <v>0</v>
      </c>
      <c r="B22" s="6"/>
      <c r="C22" s="7"/>
      <c r="D22" s="6"/>
      <c r="E22" s="6"/>
      <c r="F22" s="6"/>
      <c r="G22" s="6"/>
      <c r="H22" s="6"/>
      <c r="I22" s="6"/>
    </row>
    <row r="23" spans="1:16" outlineLevel="1" x14ac:dyDescent="0.25">
      <c r="A23" s="2"/>
      <c r="B23" s="4" t="s">
        <v>16</v>
      </c>
      <c r="C23" s="33" t="s">
        <v>17</v>
      </c>
      <c r="D23" s="34"/>
      <c r="E23" s="34"/>
      <c r="F23" s="35"/>
      <c r="G23" s="2"/>
      <c r="H23" s="2"/>
      <c r="I23" s="2"/>
      <c r="J23" s="2"/>
      <c r="K23" s="2"/>
      <c r="L23" s="2"/>
      <c r="M23" s="2"/>
      <c r="N23" s="2"/>
      <c r="O23" s="2"/>
      <c r="P23" s="2"/>
    </row>
    <row r="24" spans="1:16" ht="25.5" outlineLevel="1" x14ac:dyDescent="0.25">
      <c r="A24" s="2"/>
      <c r="B24" s="11" t="s">
        <v>18</v>
      </c>
      <c r="C24" s="12" t="s">
        <v>19</v>
      </c>
      <c r="D24" s="13" t="s">
        <v>20</v>
      </c>
      <c r="E24" s="13" t="s">
        <v>21</v>
      </c>
      <c r="F24" s="13" t="s">
        <v>22</v>
      </c>
      <c r="G24" s="36" t="s">
        <v>23</v>
      </c>
      <c r="H24" s="34"/>
      <c r="I24" s="34"/>
      <c r="J24" s="34"/>
      <c r="K24" s="34"/>
      <c r="L24" s="35"/>
      <c r="M24" s="2"/>
      <c r="N24" s="2"/>
      <c r="O24" s="2"/>
      <c r="P24" s="2"/>
    </row>
    <row r="25" spans="1:16" ht="25.5" outlineLevel="1" x14ac:dyDescent="0.25">
      <c r="A25" s="2"/>
      <c r="B25" s="4" t="s">
        <v>110</v>
      </c>
      <c r="C25" s="14"/>
      <c r="D25" s="15"/>
      <c r="E25" s="15">
        <v>11</v>
      </c>
      <c r="F25" s="15">
        <v>11</v>
      </c>
      <c r="G25" s="37"/>
      <c r="H25" s="38"/>
      <c r="I25" s="38"/>
      <c r="J25" s="38"/>
      <c r="K25" s="38"/>
      <c r="L25" s="39"/>
      <c r="M25" s="2"/>
      <c r="N25" s="2"/>
      <c r="O25" s="2"/>
      <c r="P25" s="2"/>
    </row>
    <row r="26" spans="1:16" outlineLevel="1" x14ac:dyDescent="0.25">
      <c r="A26" s="2"/>
      <c r="B26" s="16" t="s">
        <v>24</v>
      </c>
      <c r="C26" s="37" t="s">
        <v>25</v>
      </c>
      <c r="D26" s="43"/>
      <c r="E26" s="43"/>
      <c r="F26" s="44"/>
      <c r="G26" s="40"/>
      <c r="H26" s="41"/>
      <c r="I26" s="41"/>
      <c r="J26" s="41"/>
      <c r="K26" s="41"/>
      <c r="L26" s="42"/>
      <c r="M26" s="2"/>
      <c r="N26" s="2"/>
      <c r="O26" s="2"/>
      <c r="P26" s="2"/>
    </row>
    <row r="27" spans="1:16" outlineLevel="1" x14ac:dyDescent="0.25">
      <c r="A27" s="1" t="s">
        <v>0</v>
      </c>
      <c r="B27" s="2"/>
      <c r="C27" s="3"/>
      <c r="D27" s="2"/>
      <c r="E27" s="2"/>
      <c r="F27" s="3"/>
      <c r="G27" s="3"/>
      <c r="H27" s="3"/>
      <c r="I27" s="3"/>
    </row>
  </sheetData>
  <mergeCells count="10">
    <mergeCell ref="D2:E2"/>
    <mergeCell ref="D3:E3"/>
    <mergeCell ref="D4:E4"/>
    <mergeCell ref="C5:E5"/>
    <mergeCell ref="B7:E7"/>
    <mergeCell ref="B8:E21"/>
    <mergeCell ref="C23:F23"/>
    <mergeCell ref="G24:L24"/>
    <mergeCell ref="G25:L26"/>
    <mergeCell ref="C26:F26"/>
  </mergeCells>
  <pageMargins left="0.25" right="0" top="0.75" bottom="0.75" header="0.3" footer="0.3"/>
  <pageSetup paperSize="9" scale="77" orientation="landscape" r:id="rId1"/>
  <headerFooter>
    <oddFooter>&amp;C2022&amp;RStrana 1 od 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F30" sqref="F29:F30"/>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ht="48.4" customHeight="1" outlineLevel="1" x14ac:dyDescent="0.25">
      <c r="A5" s="17"/>
      <c r="B5" s="2" t="s">
        <v>48</v>
      </c>
      <c r="C5" s="3" t="s">
        <v>54</v>
      </c>
      <c r="D5" s="46" t="s">
        <v>55</v>
      </c>
      <c r="E5" s="47"/>
      <c r="F5" s="19">
        <v>0</v>
      </c>
      <c r="G5" s="19">
        <v>830</v>
      </c>
      <c r="H5" s="19">
        <v>830</v>
      </c>
      <c r="I5" s="21">
        <f>H5/G5</f>
        <v>1</v>
      </c>
    </row>
    <row r="6" spans="1:9" outlineLevel="1" x14ac:dyDescent="0.25">
      <c r="A6" s="17"/>
      <c r="B6" s="2" t="s">
        <v>14</v>
      </c>
      <c r="C6" s="62" t="s">
        <v>84</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94</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outlineLevel="1" x14ac:dyDescent="0.25">
      <c r="A24" s="2"/>
      <c r="B24" s="4" t="s">
        <v>30</v>
      </c>
      <c r="C24" s="33" t="s">
        <v>31</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ht="25.5" outlineLevel="1" x14ac:dyDescent="0.25">
      <c r="A26" s="2"/>
      <c r="B26" s="4" t="s">
        <v>32</v>
      </c>
      <c r="C26" s="14" t="s">
        <v>37</v>
      </c>
      <c r="D26" s="15"/>
      <c r="E26" s="15">
        <v>0.22</v>
      </c>
      <c r="F26" s="15">
        <v>0.22</v>
      </c>
      <c r="G26" s="37"/>
      <c r="H26" s="38"/>
      <c r="I26" s="38"/>
      <c r="J26" s="38"/>
      <c r="K26" s="38"/>
      <c r="L26" s="39"/>
      <c r="M26" s="2"/>
      <c r="N26" s="2"/>
      <c r="O26" s="2"/>
      <c r="P26" s="2"/>
    </row>
    <row r="27" spans="1:16" ht="23.25" customHeight="1" x14ac:dyDescent="0.25">
      <c r="A27" s="2"/>
      <c r="B27" s="16" t="s">
        <v>24</v>
      </c>
      <c r="C27" s="37" t="s">
        <v>93</v>
      </c>
      <c r="D27" s="43"/>
      <c r="E27" s="43"/>
      <c r="F27" s="44"/>
      <c r="G27" s="40"/>
      <c r="H27" s="41"/>
      <c r="I27" s="41"/>
      <c r="J27" s="41"/>
      <c r="K27" s="41"/>
      <c r="L27" s="42"/>
      <c r="M27" s="2"/>
      <c r="N27" s="2"/>
      <c r="O27" s="2"/>
      <c r="P27" s="2"/>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7 od 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F30" sqref="F29:F30"/>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outlineLevel="1" x14ac:dyDescent="0.25">
      <c r="A5" s="17"/>
      <c r="B5" s="2" t="s">
        <v>48</v>
      </c>
      <c r="C5" s="3" t="s">
        <v>56</v>
      </c>
      <c r="D5" s="46" t="s">
        <v>57</v>
      </c>
      <c r="E5" s="47"/>
      <c r="F5" s="19">
        <v>0</v>
      </c>
      <c r="G5" s="19">
        <v>250</v>
      </c>
      <c r="H5" s="19">
        <v>250</v>
      </c>
      <c r="I5" s="21">
        <f>H5/G5</f>
        <v>1</v>
      </c>
    </row>
    <row r="6" spans="1:9" outlineLevel="1" x14ac:dyDescent="0.25">
      <c r="A6" s="17"/>
      <c r="B6" s="2" t="s">
        <v>14</v>
      </c>
      <c r="C6" s="62" t="s">
        <v>88</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99</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outlineLevel="1" x14ac:dyDescent="0.25">
      <c r="A24" s="2"/>
      <c r="B24" s="4" t="s">
        <v>30</v>
      </c>
      <c r="C24" s="33" t="s">
        <v>58</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ht="25.5" outlineLevel="1" x14ac:dyDescent="0.25">
      <c r="A26" s="2"/>
      <c r="B26" s="4" t="s">
        <v>59</v>
      </c>
      <c r="C26" s="14" t="s">
        <v>44</v>
      </c>
      <c r="D26" s="15"/>
      <c r="E26" s="15" t="s">
        <v>60</v>
      </c>
      <c r="F26" s="15">
        <v>1130</v>
      </c>
      <c r="G26" s="37"/>
      <c r="H26" s="38"/>
      <c r="I26" s="38"/>
      <c r="J26" s="38"/>
      <c r="K26" s="38"/>
      <c r="L26" s="39"/>
      <c r="M26" s="2"/>
      <c r="N26" s="2"/>
      <c r="O26" s="2"/>
      <c r="P26" s="2"/>
    </row>
    <row r="27" spans="1:16" x14ac:dyDescent="0.25">
      <c r="A27" s="2"/>
      <c r="B27" s="16" t="s">
        <v>24</v>
      </c>
      <c r="C27" s="37" t="s">
        <v>61</v>
      </c>
      <c r="D27" s="43"/>
      <c r="E27" s="43"/>
      <c r="F27" s="44"/>
      <c r="G27" s="40"/>
      <c r="H27" s="41"/>
      <c r="I27" s="41"/>
      <c r="J27" s="41"/>
      <c r="K27" s="41"/>
      <c r="L27" s="42"/>
      <c r="M27" s="2"/>
      <c r="N27" s="2"/>
      <c r="O27" s="2"/>
      <c r="P27" s="2"/>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8 od 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F30" sqref="F29:F30"/>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ht="36.950000000000003" customHeight="1" outlineLevel="1" x14ac:dyDescent="0.25">
      <c r="A5" s="17"/>
      <c r="B5" s="2" t="s">
        <v>48</v>
      </c>
      <c r="C5" s="3" t="s">
        <v>62</v>
      </c>
      <c r="D5" s="46" t="s">
        <v>63</v>
      </c>
      <c r="E5" s="47"/>
      <c r="F5" s="23">
        <v>0</v>
      </c>
      <c r="G5" s="23">
        <v>2000</v>
      </c>
      <c r="H5" s="23">
        <v>2000</v>
      </c>
      <c r="I5" s="21">
        <f>H5/G5</f>
        <v>1</v>
      </c>
    </row>
    <row r="6" spans="1:9" outlineLevel="1" x14ac:dyDescent="0.25">
      <c r="A6" s="17"/>
      <c r="B6" s="2" t="s">
        <v>14</v>
      </c>
      <c r="C6" s="61" t="s">
        <v>64</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102</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outlineLevel="1" x14ac:dyDescent="0.25">
      <c r="A24" s="2"/>
      <c r="B24" s="4" t="s">
        <v>30</v>
      </c>
      <c r="C24" s="33" t="s">
        <v>65</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ht="25.5" outlineLevel="1" x14ac:dyDescent="0.25">
      <c r="A26" s="2"/>
      <c r="B26" s="4" t="s">
        <v>66</v>
      </c>
      <c r="C26" s="14" t="s">
        <v>37</v>
      </c>
      <c r="D26" s="15"/>
      <c r="E26" s="15" t="s">
        <v>67</v>
      </c>
      <c r="F26" s="15">
        <v>20</v>
      </c>
      <c r="G26" s="37"/>
      <c r="H26" s="38"/>
      <c r="I26" s="38"/>
      <c r="J26" s="38"/>
      <c r="K26" s="38"/>
      <c r="L26" s="39"/>
      <c r="M26" s="2"/>
      <c r="N26" s="2"/>
      <c r="O26" s="2"/>
      <c r="P26" s="2"/>
    </row>
    <row r="27" spans="1:16" x14ac:dyDescent="0.25">
      <c r="A27" s="2"/>
      <c r="B27" s="16" t="s">
        <v>24</v>
      </c>
      <c r="C27" s="37" t="s">
        <v>68</v>
      </c>
      <c r="D27" s="43"/>
      <c r="E27" s="43"/>
      <c r="F27" s="44"/>
      <c r="G27" s="40"/>
      <c r="H27" s="41"/>
      <c r="I27" s="41"/>
      <c r="J27" s="41"/>
      <c r="K27" s="41"/>
      <c r="L27" s="42"/>
      <c r="M27" s="2"/>
      <c r="N27" s="2"/>
      <c r="O27" s="2"/>
      <c r="P27" s="2"/>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9 od 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F30" sqref="F29:F30"/>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ht="25.35" customHeight="1" outlineLevel="1" x14ac:dyDescent="0.25">
      <c r="A5" s="17"/>
      <c r="B5" s="2" t="s">
        <v>48</v>
      </c>
      <c r="C5" s="3" t="s">
        <v>69</v>
      </c>
      <c r="D5" s="46" t="s">
        <v>70</v>
      </c>
      <c r="E5" s="47"/>
      <c r="F5" s="20">
        <v>0</v>
      </c>
      <c r="G5" s="20">
        <v>300</v>
      </c>
      <c r="H5" s="20">
        <v>300</v>
      </c>
      <c r="I5" s="21">
        <f>H5/G5</f>
        <v>1</v>
      </c>
    </row>
    <row r="6" spans="1:9" outlineLevel="1" x14ac:dyDescent="0.25">
      <c r="A6" s="17"/>
      <c r="B6" s="2" t="s">
        <v>14</v>
      </c>
      <c r="C6" s="61" t="s">
        <v>64</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103</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outlineLevel="1" x14ac:dyDescent="0.25">
      <c r="A24" s="2"/>
      <c r="B24" s="4" t="s">
        <v>30</v>
      </c>
      <c r="C24" s="33" t="s">
        <v>71</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outlineLevel="1" x14ac:dyDescent="0.25">
      <c r="A26" s="2"/>
      <c r="B26" s="4" t="s">
        <v>72</v>
      </c>
      <c r="C26" s="14" t="s">
        <v>44</v>
      </c>
      <c r="D26" s="15"/>
      <c r="E26" s="15" t="s">
        <v>53</v>
      </c>
      <c r="F26" s="15">
        <v>1</v>
      </c>
      <c r="G26" s="37"/>
      <c r="H26" s="38"/>
      <c r="I26" s="38"/>
      <c r="J26" s="38"/>
      <c r="K26" s="38"/>
      <c r="L26" s="39"/>
      <c r="M26" s="2"/>
      <c r="N26" s="2"/>
      <c r="O26" s="2"/>
      <c r="P26" s="2"/>
    </row>
    <row r="27" spans="1:16" x14ac:dyDescent="0.25">
      <c r="A27" s="2"/>
      <c r="B27" s="16" t="s">
        <v>24</v>
      </c>
      <c r="C27" s="37" t="s">
        <v>68</v>
      </c>
      <c r="D27" s="43"/>
      <c r="E27" s="43"/>
      <c r="F27" s="44"/>
      <c r="G27" s="40"/>
      <c r="H27" s="41"/>
      <c r="I27" s="41"/>
      <c r="J27" s="41"/>
      <c r="K27" s="41"/>
      <c r="L27" s="42"/>
      <c r="M27" s="2"/>
      <c r="N27" s="2"/>
      <c r="O27" s="2"/>
      <c r="P27" s="2"/>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10 od 10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topLeftCell="A10" zoomScaleNormal="100" workbookViewId="0">
      <selection activeCell="F30" sqref="F29:F30"/>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ht="48.4" customHeight="1" outlineLevel="1" x14ac:dyDescent="0.25">
      <c r="A5" s="17"/>
      <c r="B5" s="2" t="s">
        <v>48</v>
      </c>
      <c r="C5" s="3" t="s">
        <v>73</v>
      </c>
      <c r="D5" s="46" t="s">
        <v>74</v>
      </c>
      <c r="E5" s="47"/>
      <c r="F5" s="19">
        <v>0</v>
      </c>
      <c r="G5" s="19">
        <v>525</v>
      </c>
      <c r="H5" s="19">
        <v>525</v>
      </c>
      <c r="I5" s="21">
        <f>H5/G5</f>
        <v>1</v>
      </c>
    </row>
    <row r="6" spans="1:9" outlineLevel="1" x14ac:dyDescent="0.25">
      <c r="A6" s="17"/>
      <c r="B6" s="2" t="s">
        <v>14</v>
      </c>
      <c r="C6" s="62" t="s">
        <v>87</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100</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ht="36.950000000000003" customHeight="1" outlineLevel="1" x14ac:dyDescent="0.25">
      <c r="A24" s="2"/>
      <c r="B24" s="4" t="s">
        <v>30</v>
      </c>
      <c r="C24" s="33" t="s">
        <v>75</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outlineLevel="1" x14ac:dyDescent="0.25">
      <c r="A26" s="2"/>
      <c r="B26" s="4" t="s">
        <v>76</v>
      </c>
      <c r="C26" s="14" t="s">
        <v>44</v>
      </c>
      <c r="D26" s="15"/>
      <c r="E26" s="15" t="s">
        <v>77</v>
      </c>
      <c r="F26" s="15">
        <v>7</v>
      </c>
      <c r="G26" s="37"/>
      <c r="H26" s="38"/>
      <c r="I26" s="38"/>
      <c r="J26" s="38"/>
      <c r="K26" s="38"/>
      <c r="L26" s="39"/>
      <c r="M26" s="2"/>
      <c r="N26" s="2"/>
      <c r="O26" s="2"/>
      <c r="P26" s="2"/>
    </row>
    <row r="27" spans="1:16" x14ac:dyDescent="0.25">
      <c r="A27" s="2"/>
      <c r="B27" s="16" t="s">
        <v>24</v>
      </c>
      <c r="C27" s="37" t="s">
        <v>78</v>
      </c>
      <c r="D27" s="43"/>
      <c r="E27" s="43"/>
      <c r="F27" s="44"/>
      <c r="G27" s="40"/>
      <c r="H27" s="41"/>
      <c r="I27" s="41"/>
      <c r="J27" s="41"/>
      <c r="K27" s="41"/>
      <c r="L27" s="42"/>
      <c r="M27" s="2"/>
      <c r="N27" s="2"/>
      <c r="O27" s="2"/>
      <c r="P27" s="2"/>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11 od 11</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F30" sqref="F29:F30"/>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outlineLevel="1" x14ac:dyDescent="0.25">
      <c r="A5" s="17"/>
      <c r="B5" s="2" t="s">
        <v>48</v>
      </c>
      <c r="C5" s="3" t="s">
        <v>79</v>
      </c>
      <c r="D5" s="46" t="s">
        <v>80</v>
      </c>
      <c r="E5" s="47"/>
      <c r="F5" s="8">
        <v>0</v>
      </c>
      <c r="G5" s="8">
        <v>9926</v>
      </c>
      <c r="H5" s="8">
        <v>9624.9840000000004</v>
      </c>
      <c r="I5" s="9">
        <v>0.96967398750755596</v>
      </c>
    </row>
    <row r="6" spans="1:9" ht="25.35" customHeight="1" outlineLevel="1" x14ac:dyDescent="0.25">
      <c r="A6" s="17"/>
      <c r="B6" s="2" t="s">
        <v>14</v>
      </c>
      <c r="C6" s="62" t="s">
        <v>89</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112</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30</v>
      </c>
      <c r="C24" s="33" t="s">
        <v>81</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outlineLevel="1" x14ac:dyDescent="0.25">
      <c r="A26" s="2"/>
      <c r="B26" s="4" t="s">
        <v>82</v>
      </c>
      <c r="C26" s="14" t="s">
        <v>44</v>
      </c>
      <c r="D26" s="15"/>
      <c r="E26" s="15" t="s">
        <v>53</v>
      </c>
      <c r="F26" s="15">
        <v>1</v>
      </c>
      <c r="G26" s="37"/>
      <c r="H26" s="38"/>
      <c r="I26" s="38"/>
      <c r="J26" s="38"/>
      <c r="K26" s="38"/>
      <c r="L26" s="39"/>
      <c r="M26" s="2"/>
      <c r="N26" s="2"/>
      <c r="O26" s="2"/>
      <c r="P26" s="2"/>
    </row>
    <row r="27" spans="1:16" x14ac:dyDescent="0.25">
      <c r="A27" s="2"/>
      <c r="B27" s="16" t="s">
        <v>24</v>
      </c>
      <c r="C27" s="37" t="s">
        <v>83</v>
      </c>
      <c r="D27" s="43"/>
      <c r="E27" s="43"/>
      <c r="F27" s="44"/>
      <c r="G27" s="40"/>
      <c r="H27" s="41"/>
      <c r="I27" s="41"/>
      <c r="J27" s="41"/>
      <c r="K27" s="41"/>
      <c r="L27" s="42"/>
      <c r="M27" s="2"/>
      <c r="N27" s="2"/>
      <c r="O27" s="2"/>
      <c r="P27" s="2"/>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12 od 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zoomScaleNormal="100" workbookViewId="0">
      <selection activeCell="B29" sqref="B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outlineLevel="1" x14ac:dyDescent="0.25">
      <c r="A5" s="17"/>
      <c r="B5" s="2" t="s">
        <v>26</v>
      </c>
      <c r="C5" s="3" t="s">
        <v>27</v>
      </c>
      <c r="D5" s="46" t="s">
        <v>28</v>
      </c>
      <c r="E5" s="47"/>
      <c r="F5" s="20">
        <f>SUM(Библиотека!F5,Позориште!F5,Музеј!F5,Архив!F6)</f>
        <v>187878</v>
      </c>
      <c r="G5" s="20">
        <f>SUM(Библиотека!G5,Позориште!G5,Музеј!G5,Архив!G6)</f>
        <v>198449</v>
      </c>
      <c r="H5" s="20">
        <f>SUM(Библиотека!H5,Позориште!H5,Музеј!H5,Архив!H6)</f>
        <v>153096</v>
      </c>
      <c r="I5" s="21">
        <f>H5/G5</f>
        <v>0.77146269318565475</v>
      </c>
    </row>
    <row r="6" spans="1:9" outlineLevel="1" x14ac:dyDescent="0.25">
      <c r="A6" s="17"/>
      <c r="B6" s="2" t="s">
        <v>14</v>
      </c>
      <c r="C6" s="61"/>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ht="24" customHeight="1" outlineLevel="1" x14ac:dyDescent="0.25">
      <c r="A9" s="17"/>
      <c r="B9" s="24" t="s">
        <v>91</v>
      </c>
      <c r="C9" s="38"/>
      <c r="D9" s="38"/>
      <c r="E9" s="39"/>
      <c r="F9" s="2"/>
      <c r="G9" s="2"/>
      <c r="H9" s="2"/>
      <c r="I9" s="2"/>
    </row>
    <row r="10" spans="1:9" ht="28.5" customHeight="1"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outlineLevel="1" x14ac:dyDescent="0.25">
      <c r="A24" s="2"/>
      <c r="B24" s="4" t="s">
        <v>30</v>
      </c>
      <c r="C24" s="33" t="s">
        <v>31</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ht="25.5" outlineLevel="1" x14ac:dyDescent="0.25">
      <c r="A26" s="2"/>
      <c r="B26" s="4" t="s">
        <v>32</v>
      </c>
      <c r="C26" s="14"/>
      <c r="D26" s="15"/>
      <c r="E26" s="15">
        <v>0.22</v>
      </c>
      <c r="F26" s="15">
        <v>0.22</v>
      </c>
      <c r="G26" s="37"/>
      <c r="H26" s="38"/>
      <c r="I26" s="38"/>
      <c r="J26" s="38"/>
      <c r="K26" s="38"/>
      <c r="L26" s="39"/>
      <c r="M26" s="2"/>
      <c r="N26" s="2"/>
      <c r="O26" s="2"/>
      <c r="P26" s="2"/>
    </row>
    <row r="27" spans="1:16" outlineLevel="1" x14ac:dyDescent="0.25">
      <c r="A27" s="2"/>
      <c r="B27" s="16" t="s">
        <v>24</v>
      </c>
      <c r="C27" s="37"/>
      <c r="D27" s="43"/>
      <c r="E27" s="43"/>
      <c r="F27" s="44"/>
      <c r="G27" s="40"/>
      <c r="H27" s="41"/>
      <c r="I27" s="41"/>
      <c r="J27" s="41"/>
      <c r="K27" s="41"/>
      <c r="L27" s="42"/>
      <c r="M27" s="2"/>
      <c r="N27" s="2"/>
      <c r="O27" s="2"/>
      <c r="P27" s="2"/>
    </row>
    <row r="28" spans="1:16" outlineLevel="1" x14ac:dyDescent="0.25">
      <c r="A28" s="17" t="s">
        <v>0</v>
      </c>
      <c r="B28" s="2"/>
      <c r="C28" s="18"/>
      <c r="D28" s="17"/>
      <c r="E28" s="17"/>
      <c r="F28" s="18"/>
      <c r="G28" s="18"/>
      <c r="H28" s="18"/>
      <c r="I28" s="18"/>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2 od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zoomScaleNormal="100" workbookViewId="0">
      <selection activeCell="B29" sqref="B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ht="15.75" outlineLevel="1" thickBot="1" x14ac:dyDescent="0.3">
      <c r="A2" s="17"/>
      <c r="B2" s="2"/>
      <c r="C2" s="18" t="s">
        <v>1</v>
      </c>
      <c r="D2" s="60" t="s">
        <v>2</v>
      </c>
      <c r="E2" s="35"/>
      <c r="F2" s="18"/>
      <c r="G2" s="18"/>
      <c r="H2" s="18"/>
      <c r="I2" s="18"/>
    </row>
    <row r="3" spans="1:9" ht="15.75" outlineLevel="1" thickBot="1" x14ac:dyDescent="0.3">
      <c r="A3" s="17"/>
      <c r="B3" s="2" t="s">
        <v>4</v>
      </c>
      <c r="C3" s="3" t="s">
        <v>5</v>
      </c>
      <c r="D3" s="46" t="s">
        <v>6</v>
      </c>
      <c r="E3" s="47"/>
      <c r="F3" s="2"/>
      <c r="G3" s="2"/>
      <c r="H3" s="2"/>
      <c r="I3" s="2" t="s">
        <v>3</v>
      </c>
    </row>
    <row r="4" spans="1:9" ht="26.25" outlineLevel="1" thickBot="1" x14ac:dyDescent="0.3">
      <c r="A4" s="17"/>
      <c r="B4" s="2" t="s">
        <v>11</v>
      </c>
      <c r="C4" s="3" t="s">
        <v>12</v>
      </c>
      <c r="D4" s="46" t="s">
        <v>13</v>
      </c>
      <c r="E4" s="47"/>
      <c r="F4" s="5" t="s">
        <v>7</v>
      </c>
      <c r="G4" s="5" t="s">
        <v>8</v>
      </c>
      <c r="H4" s="5" t="s">
        <v>9</v>
      </c>
      <c r="I4" s="5" t="s">
        <v>10</v>
      </c>
    </row>
    <row r="5" spans="1:9" ht="15.75" outlineLevel="1" thickBot="1" x14ac:dyDescent="0.3">
      <c r="A5" s="17"/>
      <c r="B5" s="2" t="s">
        <v>26</v>
      </c>
      <c r="C5" s="3" t="s">
        <v>27</v>
      </c>
      <c r="D5" s="46" t="s">
        <v>28</v>
      </c>
      <c r="E5" s="47"/>
      <c r="F5" s="20">
        <v>38690</v>
      </c>
      <c r="G5" s="20">
        <v>37873</v>
      </c>
      <c r="H5" s="20">
        <v>27096</v>
      </c>
      <c r="I5" s="21">
        <f>H5/G5</f>
        <v>0.71544371980038546</v>
      </c>
    </row>
    <row r="6" spans="1:9" ht="15.75" outlineLevel="1" thickBot="1" x14ac:dyDescent="0.3">
      <c r="A6" s="17"/>
      <c r="B6" s="2" t="s">
        <v>14</v>
      </c>
      <c r="C6" s="62" t="s">
        <v>84</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ht="31.5" customHeight="1" outlineLevel="1" x14ac:dyDescent="0.25">
      <c r="A9" s="17"/>
      <c r="B9" s="24" t="s">
        <v>92</v>
      </c>
      <c r="C9" s="38"/>
      <c r="D9" s="38"/>
      <c r="E9" s="39"/>
      <c r="F9" s="2"/>
      <c r="G9" s="2"/>
      <c r="H9" s="2"/>
      <c r="I9" s="2"/>
    </row>
    <row r="10" spans="1:9" ht="42" customHeight="1" outlineLevel="1" x14ac:dyDescent="0.25">
      <c r="A10" s="17"/>
      <c r="B10" s="54"/>
      <c r="C10" s="55"/>
      <c r="D10" s="55"/>
      <c r="E10" s="56"/>
      <c r="F10" s="2"/>
      <c r="G10" s="2"/>
      <c r="H10" s="2"/>
      <c r="I10" s="2"/>
    </row>
    <row r="11" spans="1:9" ht="40.5" customHeight="1" outlineLevel="1" x14ac:dyDescent="0.25">
      <c r="A11" s="17"/>
      <c r="B11" s="54"/>
      <c r="C11" s="55"/>
      <c r="D11" s="55"/>
      <c r="E11" s="56"/>
      <c r="F11" s="2"/>
      <c r="G11" s="2"/>
      <c r="H11" s="2"/>
      <c r="I11" s="2"/>
    </row>
    <row r="12" spans="1:9" ht="39.75" customHeight="1" outlineLevel="1" x14ac:dyDescent="0.25">
      <c r="A12" s="17"/>
      <c r="B12" s="54"/>
      <c r="C12" s="55"/>
      <c r="D12" s="55"/>
      <c r="E12" s="56"/>
      <c r="F12" s="2"/>
      <c r="G12" s="2"/>
      <c r="H12" s="2"/>
      <c r="I12" s="2"/>
    </row>
    <row r="13" spans="1:9" ht="41.25" customHeight="1" outlineLevel="1" x14ac:dyDescent="0.25">
      <c r="A13" s="17"/>
      <c r="B13" s="54"/>
      <c r="C13" s="55"/>
      <c r="D13" s="55"/>
      <c r="E13" s="56"/>
      <c r="F13" s="2"/>
      <c r="G13" s="2"/>
      <c r="H13" s="2"/>
      <c r="I13" s="2"/>
    </row>
    <row r="14" spans="1:9" ht="34.5" customHeight="1" outlineLevel="1" x14ac:dyDescent="0.25">
      <c r="A14" s="17"/>
      <c r="B14" s="54"/>
      <c r="C14" s="55"/>
      <c r="D14" s="55"/>
      <c r="E14" s="56"/>
      <c r="F14" s="2"/>
      <c r="G14" s="2"/>
      <c r="H14" s="2"/>
      <c r="I14" s="2"/>
    </row>
    <row r="15" spans="1:9" ht="36.75" customHeight="1" outlineLevel="1" x14ac:dyDescent="0.25">
      <c r="A15" s="17"/>
      <c r="B15" s="54"/>
      <c r="C15" s="55"/>
      <c r="D15" s="55"/>
      <c r="E15" s="56"/>
      <c r="F15" s="2"/>
      <c r="G15" s="2"/>
      <c r="H15" s="2"/>
      <c r="I15" s="2"/>
    </row>
    <row r="16" spans="1:9" ht="33" customHeight="1" outlineLevel="1" x14ac:dyDescent="0.25">
      <c r="A16" s="17"/>
      <c r="B16" s="54"/>
      <c r="C16" s="55"/>
      <c r="D16" s="55"/>
      <c r="E16" s="56"/>
      <c r="F16" s="2"/>
      <c r="G16" s="2"/>
      <c r="H16" s="2"/>
      <c r="I16" s="2"/>
    </row>
    <row r="17" spans="1:16" ht="30.75" customHeight="1" outlineLevel="1" x14ac:dyDescent="0.25">
      <c r="A17" s="17"/>
      <c r="B17" s="54"/>
      <c r="C17" s="55"/>
      <c r="D17" s="55"/>
      <c r="E17" s="56"/>
      <c r="F17" s="2"/>
      <c r="G17" s="2"/>
      <c r="H17" s="2"/>
      <c r="I17" s="2"/>
    </row>
    <row r="18" spans="1:16" ht="25.5" customHeight="1" outlineLevel="1" x14ac:dyDescent="0.25">
      <c r="A18" s="17"/>
      <c r="B18" s="54"/>
      <c r="C18" s="55"/>
      <c r="D18" s="55"/>
      <c r="E18" s="56"/>
      <c r="F18" s="2"/>
      <c r="G18" s="2"/>
      <c r="H18" s="2"/>
      <c r="I18" s="2"/>
    </row>
    <row r="19" spans="1:16" ht="22.5" customHeight="1" outlineLevel="1" x14ac:dyDescent="0.25">
      <c r="A19" s="17"/>
      <c r="B19" s="54"/>
      <c r="C19" s="55"/>
      <c r="D19" s="55"/>
      <c r="E19" s="56"/>
      <c r="F19" s="2"/>
      <c r="G19" s="2"/>
      <c r="H19" s="2"/>
      <c r="I19" s="2"/>
    </row>
    <row r="20" spans="1:16" ht="27" customHeight="1" outlineLevel="1" x14ac:dyDescent="0.25">
      <c r="A20" s="17"/>
      <c r="B20" s="54"/>
      <c r="C20" s="55"/>
      <c r="D20" s="55"/>
      <c r="E20" s="56"/>
      <c r="F20" s="2"/>
      <c r="G20" s="2"/>
      <c r="H20" s="2"/>
      <c r="I20" s="2"/>
    </row>
    <row r="21" spans="1:16" ht="30.75" customHeight="1" outlineLevel="1" x14ac:dyDescent="0.25">
      <c r="A21" s="17"/>
      <c r="B21" s="54"/>
      <c r="C21" s="55"/>
      <c r="D21" s="55"/>
      <c r="E21" s="56"/>
      <c r="F21" s="2"/>
      <c r="G21" s="2"/>
      <c r="H21" s="2"/>
      <c r="I21" s="2"/>
    </row>
    <row r="22" spans="1:16" ht="21.75" customHeight="1"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outlineLevel="1" x14ac:dyDescent="0.25">
      <c r="A24" s="2"/>
      <c r="B24" s="4" t="s">
        <v>30</v>
      </c>
      <c r="C24" s="33" t="s">
        <v>31</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ht="26.25" outlineLevel="1" thickBot="1" x14ac:dyDescent="0.3">
      <c r="A26" s="2"/>
      <c r="B26" s="4" t="s">
        <v>32</v>
      </c>
      <c r="C26" s="14"/>
      <c r="D26" s="15"/>
      <c r="E26" s="15">
        <v>0.22</v>
      </c>
      <c r="F26" s="15">
        <v>0.22</v>
      </c>
      <c r="G26" s="37"/>
      <c r="H26" s="38"/>
      <c r="I26" s="38"/>
      <c r="J26" s="38"/>
      <c r="K26" s="38"/>
      <c r="L26" s="39"/>
      <c r="M26" s="2"/>
      <c r="N26" s="2"/>
      <c r="O26" s="2"/>
      <c r="P26" s="2"/>
    </row>
    <row r="27" spans="1:16" ht="26.25" customHeight="1" outlineLevel="1" thickBot="1" x14ac:dyDescent="0.3">
      <c r="A27" s="2"/>
      <c r="B27" s="16" t="s">
        <v>24</v>
      </c>
      <c r="C27" s="37" t="s">
        <v>93</v>
      </c>
      <c r="D27" s="43"/>
      <c r="E27" s="43"/>
      <c r="F27" s="44"/>
      <c r="G27" s="40"/>
      <c r="H27" s="41"/>
      <c r="I27" s="41"/>
      <c r="J27" s="41"/>
      <c r="K27" s="41"/>
      <c r="L27" s="42"/>
      <c r="M27" s="2"/>
      <c r="N27" s="2"/>
      <c r="O27" s="2"/>
      <c r="P27" s="2"/>
    </row>
    <row r="28" spans="1:16" outlineLevel="1" x14ac:dyDescent="0.25">
      <c r="A28" s="17" t="s">
        <v>0</v>
      </c>
      <c r="B28" s="2"/>
      <c r="C28" s="18"/>
      <c r="D28" s="17"/>
      <c r="E28" s="17"/>
      <c r="F28" s="18"/>
      <c r="G28" s="18"/>
      <c r="H28" s="18"/>
      <c r="I28" s="18"/>
    </row>
  </sheetData>
  <mergeCells count="11">
    <mergeCell ref="B8:E8"/>
    <mergeCell ref="D2:E2"/>
    <mergeCell ref="D3:E3"/>
    <mergeCell ref="D4:E4"/>
    <mergeCell ref="D5:E5"/>
    <mergeCell ref="C6:E6"/>
    <mergeCell ref="B9:E22"/>
    <mergeCell ref="C24:F24"/>
    <mergeCell ref="G25:L25"/>
    <mergeCell ref="G26:L27"/>
    <mergeCell ref="C27:F27"/>
  </mergeCells>
  <pageMargins left="0.25" right="0" top="0.75" bottom="0.75" header="0.3" footer="0.3"/>
  <pageSetup paperSize="9" scale="77" orientation="landscape" r:id="rId1"/>
  <headerFooter>
    <oddFooter>&amp;C2022&amp;RStrana 2 od 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zoomScaleNormal="100" workbookViewId="0">
      <selection activeCell="B29" sqref="B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ht="15.75" outlineLevel="1" thickBot="1" x14ac:dyDescent="0.3">
      <c r="A2" s="17"/>
      <c r="B2" s="2"/>
      <c r="C2" s="18" t="s">
        <v>1</v>
      </c>
      <c r="D2" s="60" t="s">
        <v>2</v>
      </c>
      <c r="E2" s="35"/>
      <c r="F2" s="18"/>
      <c r="G2" s="18"/>
      <c r="H2" s="18"/>
      <c r="I2" s="18"/>
    </row>
    <row r="3" spans="1:9" ht="15.75" outlineLevel="1" thickBot="1" x14ac:dyDescent="0.3">
      <c r="A3" s="17"/>
      <c r="B3" s="2" t="s">
        <v>4</v>
      </c>
      <c r="C3" s="3" t="s">
        <v>5</v>
      </c>
      <c r="D3" s="46" t="s">
        <v>6</v>
      </c>
      <c r="E3" s="47"/>
      <c r="F3" s="2"/>
      <c r="G3" s="2"/>
      <c r="H3" s="2"/>
      <c r="I3" s="2" t="s">
        <v>3</v>
      </c>
    </row>
    <row r="4" spans="1:9" ht="26.25" outlineLevel="1" thickBot="1" x14ac:dyDescent="0.3">
      <c r="A4" s="17"/>
      <c r="B4" s="2" t="s">
        <v>11</v>
      </c>
      <c r="C4" s="3" t="s">
        <v>12</v>
      </c>
      <c r="D4" s="46" t="s">
        <v>13</v>
      </c>
      <c r="E4" s="47"/>
      <c r="F4" s="5" t="s">
        <v>7</v>
      </c>
      <c r="G4" s="5" t="s">
        <v>8</v>
      </c>
      <c r="H4" s="5" t="s">
        <v>9</v>
      </c>
      <c r="I4" s="5" t="s">
        <v>10</v>
      </c>
    </row>
    <row r="5" spans="1:9" ht="15.75" outlineLevel="1" thickBot="1" x14ac:dyDescent="0.3">
      <c r="A5" s="17"/>
      <c r="B5" s="2" t="s">
        <v>26</v>
      </c>
      <c r="C5" s="3" t="s">
        <v>27</v>
      </c>
      <c r="D5" s="46" t="s">
        <v>28</v>
      </c>
      <c r="E5" s="47"/>
      <c r="F5" s="20">
        <v>87665</v>
      </c>
      <c r="G5" s="20">
        <v>92515</v>
      </c>
      <c r="H5" s="20">
        <v>73884</v>
      </c>
      <c r="I5" s="21">
        <f>H5/G5</f>
        <v>0.79861644057720371</v>
      </c>
    </row>
    <row r="6" spans="1:9" ht="15.75" outlineLevel="1" thickBot="1" x14ac:dyDescent="0.3">
      <c r="A6" s="17"/>
      <c r="B6" s="2" t="s">
        <v>14</v>
      </c>
      <c r="C6" s="61" t="s">
        <v>105</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ht="33.75" customHeight="1" outlineLevel="1" x14ac:dyDescent="0.25">
      <c r="A9" s="17"/>
      <c r="B9" s="24" t="s">
        <v>104</v>
      </c>
      <c r="C9" s="38"/>
      <c r="D9" s="38"/>
      <c r="E9" s="39"/>
      <c r="F9" s="2"/>
      <c r="G9" s="2"/>
      <c r="H9" s="2"/>
      <c r="I9" s="2"/>
    </row>
    <row r="10" spans="1:9" ht="36" customHeight="1" outlineLevel="1" x14ac:dyDescent="0.25">
      <c r="A10" s="17"/>
      <c r="B10" s="54"/>
      <c r="C10" s="55"/>
      <c r="D10" s="55"/>
      <c r="E10" s="56"/>
      <c r="F10" s="2"/>
      <c r="G10" s="2"/>
      <c r="H10" s="2"/>
      <c r="I10" s="2"/>
    </row>
    <row r="11" spans="1:9" ht="39.75" customHeight="1" outlineLevel="1" x14ac:dyDescent="0.25">
      <c r="A11" s="17"/>
      <c r="B11" s="54"/>
      <c r="C11" s="55"/>
      <c r="D11" s="55"/>
      <c r="E11" s="56"/>
      <c r="F11" s="2"/>
      <c r="G11" s="2"/>
      <c r="H11" s="2"/>
      <c r="I11" s="2"/>
    </row>
    <row r="12" spans="1:9" ht="40.5" customHeight="1" outlineLevel="1" x14ac:dyDescent="0.25">
      <c r="A12" s="17"/>
      <c r="B12" s="54"/>
      <c r="C12" s="55"/>
      <c r="D12" s="55"/>
      <c r="E12" s="56"/>
      <c r="F12" s="2"/>
      <c r="G12" s="2"/>
      <c r="H12" s="2"/>
      <c r="I12" s="2"/>
    </row>
    <row r="13" spans="1:9" ht="37.5" customHeight="1" outlineLevel="1" x14ac:dyDescent="0.25">
      <c r="A13" s="17"/>
      <c r="B13" s="54"/>
      <c r="C13" s="55"/>
      <c r="D13" s="55"/>
      <c r="E13" s="56"/>
      <c r="F13" s="2"/>
      <c r="G13" s="2"/>
      <c r="H13" s="2"/>
      <c r="I13" s="2"/>
    </row>
    <row r="14" spans="1:9" ht="39" customHeight="1" outlineLevel="1" x14ac:dyDescent="0.25">
      <c r="A14" s="17"/>
      <c r="B14" s="54"/>
      <c r="C14" s="55"/>
      <c r="D14" s="55"/>
      <c r="E14" s="56"/>
      <c r="F14" s="2"/>
      <c r="G14" s="2"/>
      <c r="H14" s="2"/>
      <c r="I14" s="2"/>
    </row>
    <row r="15" spans="1:9" ht="44.25" customHeight="1" outlineLevel="1" x14ac:dyDescent="0.25">
      <c r="A15" s="17"/>
      <c r="B15" s="54"/>
      <c r="C15" s="55"/>
      <c r="D15" s="55"/>
      <c r="E15" s="56"/>
      <c r="F15" s="2"/>
      <c r="G15" s="2"/>
      <c r="H15" s="2"/>
      <c r="I15" s="2"/>
    </row>
    <row r="16" spans="1:9" ht="37.5" customHeight="1" outlineLevel="1" x14ac:dyDescent="0.25">
      <c r="A16" s="17"/>
      <c r="B16" s="54"/>
      <c r="C16" s="55"/>
      <c r="D16" s="55"/>
      <c r="E16" s="56"/>
      <c r="F16" s="2"/>
      <c r="G16" s="2"/>
      <c r="H16" s="2"/>
      <c r="I16" s="2"/>
    </row>
    <row r="17" spans="1:16" ht="36.75" customHeight="1" outlineLevel="1" x14ac:dyDescent="0.25">
      <c r="A17" s="17"/>
      <c r="B17" s="54"/>
      <c r="C17" s="55"/>
      <c r="D17" s="55"/>
      <c r="E17" s="56"/>
      <c r="F17" s="2"/>
      <c r="G17" s="2"/>
      <c r="H17" s="2"/>
      <c r="I17" s="2"/>
    </row>
    <row r="18" spans="1:16" ht="45" customHeight="1" outlineLevel="1" x14ac:dyDescent="0.25">
      <c r="A18" s="17"/>
      <c r="B18" s="54"/>
      <c r="C18" s="55"/>
      <c r="D18" s="55"/>
      <c r="E18" s="56"/>
      <c r="F18" s="2"/>
      <c r="G18" s="2"/>
      <c r="H18" s="2"/>
      <c r="I18" s="2"/>
    </row>
    <row r="19" spans="1:16" ht="32.25" customHeight="1" outlineLevel="1" x14ac:dyDescent="0.25">
      <c r="A19" s="17"/>
      <c r="B19" s="54"/>
      <c r="C19" s="55"/>
      <c r="D19" s="55"/>
      <c r="E19" s="56"/>
      <c r="F19" s="2"/>
      <c r="G19" s="2"/>
      <c r="H19" s="2"/>
      <c r="I19" s="2"/>
    </row>
    <row r="20" spans="1:16" ht="41.25" customHeight="1" outlineLevel="1" x14ac:dyDescent="0.25">
      <c r="A20" s="17"/>
      <c r="B20" s="54"/>
      <c r="C20" s="55"/>
      <c r="D20" s="55"/>
      <c r="E20" s="56"/>
      <c r="F20" s="2"/>
      <c r="G20" s="2"/>
      <c r="H20" s="2"/>
      <c r="I20" s="2"/>
    </row>
    <row r="21" spans="1:16" ht="32.25" customHeight="1"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outlineLevel="1" x14ac:dyDescent="0.25">
      <c r="A24" s="2"/>
      <c r="B24" s="4" t="s">
        <v>30</v>
      </c>
      <c r="C24" s="33" t="s">
        <v>31</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ht="26.25" outlineLevel="1" thickBot="1" x14ac:dyDescent="0.3">
      <c r="A26" s="2"/>
      <c r="B26" s="4" t="s">
        <v>32</v>
      </c>
      <c r="C26" s="14"/>
      <c r="D26" s="15"/>
      <c r="E26" s="15" t="s">
        <v>33</v>
      </c>
      <c r="F26" s="15">
        <v>0.22</v>
      </c>
      <c r="G26" s="37"/>
      <c r="H26" s="38"/>
      <c r="I26" s="38"/>
      <c r="J26" s="38"/>
      <c r="K26" s="38"/>
      <c r="L26" s="39"/>
      <c r="M26" s="2"/>
      <c r="N26" s="2"/>
      <c r="O26" s="2"/>
      <c r="P26" s="2"/>
    </row>
    <row r="27" spans="1:16" ht="15.75" outlineLevel="1" thickBot="1" x14ac:dyDescent="0.3">
      <c r="A27" s="2"/>
      <c r="B27" s="16" t="s">
        <v>24</v>
      </c>
      <c r="C27" s="37"/>
      <c r="D27" s="43"/>
      <c r="E27" s="43"/>
      <c r="F27" s="44"/>
      <c r="G27" s="40"/>
      <c r="H27" s="41"/>
      <c r="I27" s="41"/>
      <c r="J27" s="41"/>
      <c r="K27" s="41"/>
      <c r="L27" s="42"/>
      <c r="M27" s="2"/>
      <c r="N27" s="2"/>
      <c r="O27" s="2"/>
      <c r="P27" s="2"/>
    </row>
    <row r="28" spans="1:16" outlineLevel="1" x14ac:dyDescent="0.25">
      <c r="A28" s="17" t="s">
        <v>0</v>
      </c>
      <c r="B28" s="2"/>
      <c r="C28" s="18"/>
      <c r="D28" s="17"/>
      <c r="E28" s="17"/>
      <c r="F28" s="18"/>
      <c r="G28" s="18"/>
      <c r="H28" s="18"/>
      <c r="I28" s="18"/>
    </row>
  </sheetData>
  <mergeCells count="11">
    <mergeCell ref="D2:E2"/>
    <mergeCell ref="C24:F24"/>
    <mergeCell ref="G25:L25"/>
    <mergeCell ref="G26:L27"/>
    <mergeCell ref="C27:F27"/>
    <mergeCell ref="D3:E3"/>
    <mergeCell ref="D4:E4"/>
    <mergeCell ref="D5:E5"/>
    <mergeCell ref="C6:E6"/>
    <mergeCell ref="B8:E8"/>
    <mergeCell ref="B9:E22"/>
  </mergeCells>
  <pageMargins left="0.25" right="0" top="0.75" bottom="0.75" header="0.3" footer="0.3"/>
  <pageSetup paperSize="9" scale="77" orientation="landscape" r:id="rId1"/>
  <headerFooter>
    <oddFooter>&amp;C2022&amp;RStrana 2 od 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zoomScaleNormal="100" workbookViewId="0">
      <selection activeCell="B29" sqref="B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ht="15.75" outlineLevel="1" thickBot="1" x14ac:dyDescent="0.3">
      <c r="A2" s="17"/>
      <c r="B2" s="2"/>
      <c r="C2" s="18" t="s">
        <v>1</v>
      </c>
      <c r="D2" s="60" t="s">
        <v>2</v>
      </c>
      <c r="E2" s="35"/>
      <c r="F2" s="18"/>
      <c r="G2" s="18"/>
      <c r="H2" s="18"/>
      <c r="I2" s="18"/>
    </row>
    <row r="3" spans="1:9" ht="15.75" outlineLevel="1" thickBot="1" x14ac:dyDescent="0.3">
      <c r="A3" s="17"/>
      <c r="B3" s="2" t="s">
        <v>4</v>
      </c>
      <c r="C3" s="3" t="s">
        <v>5</v>
      </c>
      <c r="D3" s="46" t="s">
        <v>6</v>
      </c>
      <c r="E3" s="47"/>
      <c r="F3" s="2"/>
      <c r="G3" s="2"/>
      <c r="H3" s="2"/>
      <c r="I3" s="2" t="s">
        <v>3</v>
      </c>
    </row>
    <row r="4" spans="1:9" ht="26.25" outlineLevel="1" thickBot="1" x14ac:dyDescent="0.3">
      <c r="A4" s="17"/>
      <c r="B4" s="2" t="s">
        <v>11</v>
      </c>
      <c r="C4" s="3" t="s">
        <v>12</v>
      </c>
      <c r="D4" s="46" t="s">
        <v>13</v>
      </c>
      <c r="E4" s="47"/>
      <c r="F4" s="5" t="s">
        <v>7</v>
      </c>
      <c r="G4" s="5" t="s">
        <v>8</v>
      </c>
      <c r="H4" s="5" t="s">
        <v>9</v>
      </c>
      <c r="I4" s="5" t="s">
        <v>10</v>
      </c>
    </row>
    <row r="5" spans="1:9" ht="15.75" outlineLevel="1" thickBot="1" x14ac:dyDescent="0.3">
      <c r="A5" s="17"/>
      <c r="B5" s="2" t="s">
        <v>26</v>
      </c>
      <c r="C5" s="3" t="s">
        <v>27</v>
      </c>
      <c r="D5" s="46" t="s">
        <v>28</v>
      </c>
      <c r="E5" s="47"/>
      <c r="F5" s="20">
        <v>41861</v>
      </c>
      <c r="G5" s="20">
        <v>44308</v>
      </c>
      <c r="H5" s="20">
        <v>32457</v>
      </c>
      <c r="I5" s="21">
        <f>H5/G5</f>
        <v>0.73253137130992141</v>
      </c>
    </row>
    <row r="6" spans="1:9" ht="15.75" outlineLevel="1" thickBot="1" x14ac:dyDescent="0.3">
      <c r="A6" s="17"/>
      <c r="B6" s="2" t="s">
        <v>14</v>
      </c>
      <c r="C6" s="61" t="s">
        <v>96</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95</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outlineLevel="1" x14ac:dyDescent="0.25">
      <c r="A24" s="2"/>
      <c r="B24" s="4" t="s">
        <v>30</v>
      </c>
      <c r="C24" s="33" t="s">
        <v>31</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ht="26.25" outlineLevel="1" thickBot="1" x14ac:dyDescent="0.3">
      <c r="A26" s="2"/>
      <c r="B26" s="4" t="s">
        <v>32</v>
      </c>
      <c r="C26" s="14"/>
      <c r="D26" s="15"/>
      <c r="E26" s="15" t="s">
        <v>33</v>
      </c>
      <c r="F26" s="15">
        <v>0.22</v>
      </c>
      <c r="G26" s="37"/>
      <c r="H26" s="38"/>
      <c r="I26" s="38"/>
      <c r="J26" s="38"/>
      <c r="K26" s="38"/>
      <c r="L26" s="39"/>
      <c r="M26" s="2"/>
      <c r="N26" s="2"/>
      <c r="O26" s="2"/>
      <c r="P26" s="2"/>
    </row>
    <row r="27" spans="1:16" ht="15.75" outlineLevel="1" thickBot="1" x14ac:dyDescent="0.3">
      <c r="A27" s="2"/>
      <c r="B27" s="16" t="s">
        <v>24</v>
      </c>
      <c r="C27" s="37" t="s">
        <v>34</v>
      </c>
      <c r="D27" s="43"/>
      <c r="E27" s="43"/>
      <c r="F27" s="44"/>
      <c r="G27" s="40"/>
      <c r="H27" s="41"/>
      <c r="I27" s="41"/>
      <c r="J27" s="41"/>
      <c r="K27" s="41"/>
      <c r="L27" s="42"/>
      <c r="M27" s="2"/>
      <c r="N27" s="2"/>
      <c r="O27" s="2"/>
      <c r="P27" s="2"/>
    </row>
    <row r="28" spans="1:16" outlineLevel="1" x14ac:dyDescent="0.25">
      <c r="A28" s="17" t="s">
        <v>0</v>
      </c>
      <c r="B28" s="2"/>
      <c r="C28" s="18"/>
      <c r="D28" s="17"/>
      <c r="E28" s="17"/>
      <c r="F28" s="18"/>
      <c r="G28" s="18"/>
      <c r="H28" s="18"/>
      <c r="I28" s="18"/>
    </row>
  </sheetData>
  <mergeCells count="11">
    <mergeCell ref="D2:E2"/>
    <mergeCell ref="D3:E3"/>
    <mergeCell ref="G25:L25"/>
    <mergeCell ref="G26:L27"/>
    <mergeCell ref="C27:F27"/>
    <mergeCell ref="D4:E4"/>
    <mergeCell ref="D5:E5"/>
    <mergeCell ref="C6:E6"/>
    <mergeCell ref="B8:E8"/>
    <mergeCell ref="B9:E22"/>
    <mergeCell ref="C24:F24"/>
  </mergeCells>
  <pageMargins left="0.25" right="0" top="0.75" bottom="0.75" header="0.3" footer="0.3"/>
  <pageSetup paperSize="9" scale="77" orientation="landscape" r:id="rId1"/>
  <headerFooter>
    <oddFooter>&amp;C2022&amp;RStrana 2 od 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topLeftCell="A4" zoomScaleNormal="100" workbookViewId="0">
      <selection activeCell="B29" sqref="B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t="s">
        <v>0</v>
      </c>
      <c r="B2" s="2"/>
      <c r="C2" s="18"/>
      <c r="D2" s="17"/>
      <c r="E2" s="17"/>
      <c r="F2" s="18"/>
      <c r="G2" s="18"/>
      <c r="H2" s="18"/>
      <c r="I2" s="18"/>
    </row>
    <row r="3" spans="1:9" ht="15.75" outlineLevel="1" thickBot="1" x14ac:dyDescent="0.3">
      <c r="A3" s="17"/>
      <c r="B3" s="2"/>
      <c r="C3" s="18" t="s">
        <v>1</v>
      </c>
      <c r="D3" s="60" t="s">
        <v>2</v>
      </c>
      <c r="E3" s="35"/>
      <c r="F3" s="18"/>
      <c r="G3" s="18"/>
      <c r="H3" s="18"/>
      <c r="I3" s="18"/>
    </row>
    <row r="4" spans="1:9" ht="15.75" outlineLevel="1" thickBot="1" x14ac:dyDescent="0.3">
      <c r="A4" s="17"/>
      <c r="B4" s="2" t="s">
        <v>4</v>
      </c>
      <c r="C4" s="3" t="s">
        <v>5</v>
      </c>
      <c r="D4" s="46" t="s">
        <v>6</v>
      </c>
      <c r="E4" s="47"/>
      <c r="F4" s="2"/>
      <c r="G4" s="2"/>
      <c r="H4" s="2"/>
      <c r="I4" s="2" t="s">
        <v>3</v>
      </c>
    </row>
    <row r="5" spans="1:9" ht="26.25" outlineLevel="1" thickBot="1" x14ac:dyDescent="0.3">
      <c r="A5" s="17"/>
      <c r="B5" s="2" t="s">
        <v>11</v>
      </c>
      <c r="C5" s="3" t="s">
        <v>12</v>
      </c>
      <c r="D5" s="46" t="s">
        <v>13</v>
      </c>
      <c r="E5" s="47"/>
      <c r="F5" s="5" t="s">
        <v>7</v>
      </c>
      <c r="G5" s="5" t="s">
        <v>8</v>
      </c>
      <c r="H5" s="5" t="s">
        <v>9</v>
      </c>
      <c r="I5" s="5" t="s">
        <v>10</v>
      </c>
    </row>
    <row r="6" spans="1:9" ht="15.75" outlineLevel="1" thickBot="1" x14ac:dyDescent="0.3">
      <c r="A6" s="17"/>
      <c r="B6" s="2" t="s">
        <v>26</v>
      </c>
      <c r="C6" s="3" t="s">
        <v>27</v>
      </c>
      <c r="D6" s="46" t="s">
        <v>28</v>
      </c>
      <c r="E6" s="47"/>
      <c r="F6" s="20">
        <v>19662</v>
      </c>
      <c r="G6" s="20">
        <v>23753</v>
      </c>
      <c r="H6" s="20">
        <v>19659</v>
      </c>
      <c r="I6" s="21">
        <f>H6/G6</f>
        <v>0.82764282406432876</v>
      </c>
    </row>
    <row r="7" spans="1:9" ht="15.75" outlineLevel="1" thickBot="1" x14ac:dyDescent="0.3">
      <c r="A7" s="17"/>
      <c r="B7" s="2" t="s">
        <v>14</v>
      </c>
      <c r="C7" s="61" t="s">
        <v>113</v>
      </c>
      <c r="D7" s="50"/>
      <c r="E7" s="47"/>
      <c r="F7" s="2"/>
      <c r="G7" s="2"/>
      <c r="H7" s="2"/>
      <c r="I7" s="2"/>
    </row>
    <row r="8" spans="1:9" outlineLevel="1" x14ac:dyDescent="0.25">
      <c r="A8" s="17" t="s">
        <v>0</v>
      </c>
      <c r="B8" s="2"/>
      <c r="C8" s="18"/>
      <c r="D8" s="17"/>
      <c r="E8" s="17"/>
      <c r="F8" s="17"/>
      <c r="G8" s="17"/>
      <c r="H8" s="17"/>
      <c r="I8" s="17"/>
    </row>
    <row r="9" spans="1:9" outlineLevel="1" x14ac:dyDescent="0.25">
      <c r="A9" s="17"/>
      <c r="B9" s="53" t="s">
        <v>29</v>
      </c>
      <c r="C9" s="52"/>
      <c r="D9" s="52"/>
      <c r="E9" s="52"/>
      <c r="F9" s="2"/>
      <c r="G9" s="2"/>
      <c r="H9" s="2"/>
      <c r="I9" s="2"/>
    </row>
    <row r="10" spans="1:9" outlineLevel="1" x14ac:dyDescent="0.25">
      <c r="A10" s="17"/>
      <c r="B10" s="24" t="s">
        <v>101</v>
      </c>
      <c r="C10" s="38"/>
      <c r="D10" s="38"/>
      <c r="E10" s="39"/>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4"/>
      <c r="C22" s="55"/>
      <c r="D22" s="55"/>
      <c r="E22" s="56"/>
      <c r="F22" s="2"/>
      <c r="G22" s="2"/>
      <c r="H22" s="2"/>
      <c r="I22" s="2"/>
    </row>
    <row r="23" spans="1:16" outlineLevel="1" x14ac:dyDescent="0.25">
      <c r="A23" s="17"/>
      <c r="B23" s="57"/>
      <c r="C23" s="58"/>
      <c r="D23" s="58"/>
      <c r="E23" s="59"/>
      <c r="F23" s="2"/>
      <c r="G23" s="2"/>
      <c r="H23" s="2"/>
      <c r="I23" s="2"/>
    </row>
    <row r="24" spans="1:16" outlineLevel="1" x14ac:dyDescent="0.25">
      <c r="A24" s="17" t="s">
        <v>0</v>
      </c>
      <c r="B24" s="2"/>
      <c r="C24" s="3"/>
      <c r="D24" s="2"/>
      <c r="E24" s="2"/>
      <c r="F24" s="2"/>
      <c r="G24" s="2"/>
      <c r="H24" s="2"/>
      <c r="I24" s="2"/>
    </row>
    <row r="25" spans="1:16" hidden="1" outlineLevel="1" x14ac:dyDescent="0.25">
      <c r="A25" s="2"/>
      <c r="B25" s="4" t="s">
        <v>30</v>
      </c>
      <c r="C25" s="33" t="s">
        <v>35</v>
      </c>
      <c r="D25" s="34"/>
      <c r="E25" s="34"/>
      <c r="F25" s="35"/>
      <c r="G25" s="2"/>
      <c r="H25" s="2"/>
      <c r="I25" s="2"/>
      <c r="J25" s="2"/>
      <c r="K25" s="2"/>
      <c r="L25" s="2"/>
      <c r="M25" s="2"/>
      <c r="N25" s="2"/>
      <c r="O25" s="2"/>
      <c r="P25" s="2"/>
    </row>
    <row r="26" spans="1:16" ht="25.5" hidden="1" outlineLevel="1" x14ac:dyDescent="0.25">
      <c r="A26" s="2"/>
      <c r="B26" s="11" t="s">
        <v>18</v>
      </c>
      <c r="C26" s="12" t="s">
        <v>19</v>
      </c>
      <c r="D26" s="13" t="s">
        <v>20</v>
      </c>
      <c r="E26" s="13" t="s">
        <v>21</v>
      </c>
      <c r="F26" s="13" t="s">
        <v>22</v>
      </c>
      <c r="G26" s="36" t="s">
        <v>23</v>
      </c>
      <c r="H26" s="34"/>
      <c r="I26" s="34"/>
      <c r="J26" s="34"/>
      <c r="K26" s="34"/>
      <c r="L26" s="35"/>
      <c r="M26" s="2"/>
      <c r="N26" s="2"/>
      <c r="O26" s="2"/>
      <c r="P26" s="2"/>
    </row>
    <row r="27" spans="1:16" ht="26.25" hidden="1" outlineLevel="1" thickBot="1" x14ac:dyDescent="0.3">
      <c r="A27" s="2"/>
      <c r="B27" s="4" t="s">
        <v>36</v>
      </c>
      <c r="C27" s="14" t="s">
        <v>37</v>
      </c>
      <c r="D27" s="15"/>
      <c r="E27" s="15">
        <v>90</v>
      </c>
      <c r="F27" s="15">
        <v>99.8</v>
      </c>
      <c r="G27" s="37"/>
      <c r="H27" s="38"/>
      <c r="I27" s="38"/>
      <c r="J27" s="38"/>
      <c r="K27" s="38"/>
      <c r="L27" s="39"/>
      <c r="M27" s="2"/>
      <c r="N27" s="2"/>
      <c r="O27" s="2"/>
      <c r="P27" s="2"/>
    </row>
    <row r="28" spans="1:16" ht="15.75" hidden="1" outlineLevel="1" thickBot="1" x14ac:dyDescent="0.3">
      <c r="A28" s="2"/>
      <c r="B28" s="16" t="s">
        <v>24</v>
      </c>
      <c r="C28" s="37" t="s">
        <v>38</v>
      </c>
      <c r="D28" s="43"/>
      <c r="E28" s="43"/>
      <c r="F28" s="44"/>
      <c r="G28" s="40"/>
      <c r="H28" s="41"/>
      <c r="I28" s="41"/>
      <c r="J28" s="41"/>
      <c r="K28" s="41"/>
      <c r="L28" s="42"/>
      <c r="M28" s="2"/>
      <c r="N28" s="2"/>
      <c r="O28" s="2"/>
      <c r="P28" s="2"/>
    </row>
    <row r="29" spans="1:16" outlineLevel="1" x14ac:dyDescent="0.25">
      <c r="A29" s="2"/>
      <c r="B29" s="4" t="s">
        <v>30</v>
      </c>
      <c r="C29" s="33" t="s">
        <v>31</v>
      </c>
      <c r="D29" s="34"/>
      <c r="E29" s="34"/>
      <c r="F29" s="35"/>
      <c r="G29" s="2"/>
      <c r="H29" s="2"/>
      <c r="I29" s="2"/>
      <c r="J29" s="2"/>
      <c r="K29" s="2"/>
      <c r="L29" s="2"/>
      <c r="M29" s="2"/>
      <c r="N29" s="2"/>
      <c r="O29" s="2"/>
      <c r="P29" s="2"/>
    </row>
    <row r="30" spans="1:16" ht="25.5" outlineLevel="1" x14ac:dyDescent="0.25">
      <c r="A30" s="2"/>
      <c r="B30" s="11" t="s">
        <v>18</v>
      </c>
      <c r="C30" s="12" t="s">
        <v>19</v>
      </c>
      <c r="D30" s="13" t="s">
        <v>20</v>
      </c>
      <c r="E30" s="13" t="s">
        <v>21</v>
      </c>
      <c r="F30" s="13" t="s">
        <v>22</v>
      </c>
      <c r="G30" s="36" t="s">
        <v>23</v>
      </c>
      <c r="H30" s="34"/>
      <c r="I30" s="34"/>
      <c r="J30" s="34"/>
      <c r="K30" s="34"/>
      <c r="L30" s="35"/>
      <c r="M30" s="2"/>
      <c r="N30" s="2"/>
      <c r="O30" s="2"/>
      <c r="P30" s="2"/>
    </row>
    <row r="31" spans="1:16" ht="26.25" outlineLevel="1" thickBot="1" x14ac:dyDescent="0.3">
      <c r="A31" s="2"/>
      <c r="B31" s="4" t="s">
        <v>32</v>
      </c>
      <c r="C31" s="14"/>
      <c r="D31" s="15"/>
      <c r="E31" s="15">
        <v>0.22</v>
      </c>
      <c r="F31" s="15"/>
      <c r="G31" s="37"/>
      <c r="H31" s="38"/>
      <c r="I31" s="38"/>
      <c r="J31" s="38"/>
      <c r="K31" s="38"/>
      <c r="L31" s="39"/>
      <c r="M31" s="2"/>
      <c r="N31" s="2"/>
      <c r="O31" s="2"/>
      <c r="P31" s="2"/>
    </row>
    <row r="32" spans="1:16" ht="15.75" thickBot="1" x14ac:dyDescent="0.3">
      <c r="A32" s="2"/>
      <c r="B32" s="16" t="s">
        <v>24</v>
      </c>
      <c r="C32" s="37" t="s">
        <v>39</v>
      </c>
      <c r="D32" s="43"/>
      <c r="E32" s="43"/>
      <c r="F32" s="44"/>
      <c r="G32" s="40"/>
      <c r="H32" s="41"/>
      <c r="I32" s="41"/>
      <c r="J32" s="41"/>
      <c r="K32" s="41"/>
      <c r="L32" s="42"/>
      <c r="M32" s="2"/>
      <c r="N32" s="2"/>
      <c r="O32" s="2"/>
      <c r="P32" s="2"/>
    </row>
  </sheetData>
  <mergeCells count="15">
    <mergeCell ref="G26:L26"/>
    <mergeCell ref="D3:E3"/>
    <mergeCell ref="D4:E4"/>
    <mergeCell ref="D5:E5"/>
    <mergeCell ref="D6:E6"/>
    <mergeCell ref="C7:E7"/>
    <mergeCell ref="B9:E9"/>
    <mergeCell ref="B10:E23"/>
    <mergeCell ref="C25:F25"/>
    <mergeCell ref="G27:L28"/>
    <mergeCell ref="C28:F28"/>
    <mergeCell ref="C29:F29"/>
    <mergeCell ref="G30:L30"/>
    <mergeCell ref="G31:L32"/>
    <mergeCell ref="C32:F32"/>
  </mergeCells>
  <pageMargins left="0.25" right="0" top="0.75" bottom="0.75" header="0.3" footer="0.3"/>
  <pageSetup paperSize="9" scale="77" orientation="landscape" r:id="rId1"/>
  <headerFooter>
    <oddFooter>&amp;C2022&amp;RStrana 2 od 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B29" sqref="B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ht="25.35" customHeight="1" outlineLevel="1" x14ac:dyDescent="0.25">
      <c r="A5" s="17"/>
      <c r="B5" s="2" t="s">
        <v>26</v>
      </c>
      <c r="C5" s="3" t="s">
        <v>40</v>
      </c>
      <c r="D5" s="46" t="s">
        <v>41</v>
      </c>
      <c r="E5" s="47"/>
      <c r="F5" s="8">
        <v>22600</v>
      </c>
      <c r="G5" s="8">
        <v>22600</v>
      </c>
      <c r="H5" s="8">
        <v>20998.088380000001</v>
      </c>
      <c r="I5" s="9">
        <v>0.9291189548672566</v>
      </c>
    </row>
    <row r="6" spans="1:9" ht="25.35" customHeight="1" outlineLevel="1" x14ac:dyDescent="0.25">
      <c r="A6" s="17"/>
      <c r="B6" s="2" t="s">
        <v>14</v>
      </c>
      <c r="C6" s="61" t="s">
        <v>108</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109</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30</v>
      </c>
      <c r="C24" s="33" t="s">
        <v>42</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ht="25.5" outlineLevel="1" x14ac:dyDescent="0.25">
      <c r="A26" s="2"/>
      <c r="B26" s="4" t="s">
        <v>43</v>
      </c>
      <c r="C26" s="14" t="s">
        <v>44</v>
      </c>
      <c r="D26" s="15"/>
      <c r="E26" s="15">
        <v>5</v>
      </c>
      <c r="F26" s="15">
        <v>7</v>
      </c>
      <c r="G26" s="37"/>
      <c r="H26" s="38"/>
      <c r="I26" s="38"/>
      <c r="J26" s="38"/>
      <c r="K26" s="38"/>
      <c r="L26" s="39"/>
      <c r="M26" s="2"/>
      <c r="N26" s="2"/>
      <c r="O26" s="2"/>
      <c r="P26" s="2"/>
    </row>
    <row r="27" spans="1:16" x14ac:dyDescent="0.25">
      <c r="A27" s="2"/>
      <c r="B27" s="16" t="s">
        <v>24</v>
      </c>
      <c r="C27" s="37" t="s">
        <v>45</v>
      </c>
      <c r="D27" s="43"/>
      <c r="E27" s="43"/>
      <c r="F27" s="44"/>
      <c r="G27" s="40"/>
      <c r="H27" s="41"/>
      <c r="I27" s="41"/>
      <c r="J27" s="41"/>
      <c r="K27" s="41"/>
      <c r="L27" s="42"/>
      <c r="M27" s="2"/>
      <c r="N27" s="2"/>
      <c r="O27" s="2"/>
      <c r="P27" s="2"/>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3 od 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B29" sqref="B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ht="25.35" customHeight="1" outlineLevel="1" x14ac:dyDescent="0.25">
      <c r="A5" s="17"/>
      <c r="B5" s="2" t="s">
        <v>26</v>
      </c>
      <c r="C5" s="3" t="s">
        <v>46</v>
      </c>
      <c r="D5" s="46" t="s">
        <v>47</v>
      </c>
      <c r="E5" s="47"/>
      <c r="F5" s="8">
        <v>15000</v>
      </c>
      <c r="G5" s="8">
        <v>15000</v>
      </c>
      <c r="H5" s="8">
        <v>14230.339620000001</v>
      </c>
      <c r="I5" s="9">
        <v>0.94868930799999995</v>
      </c>
    </row>
    <row r="6" spans="1:9" outlineLevel="1" x14ac:dyDescent="0.25">
      <c r="A6" s="17"/>
      <c r="B6" s="2" t="s">
        <v>14</v>
      </c>
      <c r="C6" s="61" t="s">
        <v>111</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90</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x14ac:dyDescent="0.25">
      <c r="A23" s="17" t="s">
        <v>0</v>
      </c>
      <c r="B23" s="2"/>
      <c r="C23" s="3"/>
      <c r="D23" s="2"/>
      <c r="E23" s="2"/>
      <c r="F23" s="2"/>
      <c r="G23" s="2"/>
      <c r="H23" s="2"/>
      <c r="I23" s="2"/>
    </row>
    <row r="24" spans="1:16" ht="25.35" customHeight="1" outlineLevel="1" x14ac:dyDescent="0.25">
      <c r="A24" s="2"/>
      <c r="B24" s="4" t="s">
        <v>30</v>
      </c>
      <c r="C24" s="63" t="s">
        <v>85</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ht="26.25" outlineLevel="1" thickBot="1" x14ac:dyDescent="0.3">
      <c r="A26" s="2"/>
      <c r="B26" s="22" t="s">
        <v>86</v>
      </c>
      <c r="C26" s="14" t="s">
        <v>44</v>
      </c>
      <c r="D26" s="15">
        <v>48</v>
      </c>
      <c r="E26" s="15">
        <v>21</v>
      </c>
      <c r="F26" s="15">
        <v>21</v>
      </c>
      <c r="G26" s="37"/>
      <c r="H26" s="38"/>
      <c r="I26" s="38"/>
      <c r="J26" s="38"/>
      <c r="K26" s="38"/>
      <c r="L26" s="39"/>
      <c r="M26" s="2"/>
      <c r="N26" s="2"/>
      <c r="O26" s="2"/>
      <c r="P26" s="2"/>
    </row>
    <row r="27" spans="1:16" ht="32.25" customHeight="1" thickBot="1" x14ac:dyDescent="0.3">
      <c r="A27" s="2"/>
      <c r="B27" s="16" t="s">
        <v>24</v>
      </c>
      <c r="C27" s="37" t="s">
        <v>45</v>
      </c>
      <c r="D27" s="43"/>
      <c r="E27" s="43"/>
      <c r="F27" s="44"/>
      <c r="G27" s="40"/>
      <c r="H27" s="41"/>
      <c r="I27" s="41"/>
      <c r="J27" s="41"/>
      <c r="K27" s="41"/>
      <c r="L27" s="42"/>
      <c r="M27" s="2"/>
      <c r="N27" s="2"/>
      <c r="O27" s="2"/>
      <c r="P27" s="2"/>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5 od 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topLeftCell="A7" zoomScaleNormal="100" workbookViewId="0">
      <selection activeCell="B29" sqref="B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s>
  <sheetData>
    <row r="1" spans="1:9" outlineLevel="1" x14ac:dyDescent="0.25">
      <c r="A1" s="17" t="s">
        <v>0</v>
      </c>
      <c r="B1" s="2"/>
      <c r="C1" s="18"/>
      <c r="D1" s="17"/>
      <c r="E1" s="17"/>
      <c r="F1" s="18"/>
      <c r="G1" s="18"/>
      <c r="H1" s="18"/>
      <c r="I1" s="18"/>
    </row>
    <row r="2" spans="1:9" outlineLevel="1" x14ac:dyDescent="0.25">
      <c r="A2" s="17"/>
      <c r="B2" s="2"/>
      <c r="C2" s="18" t="s">
        <v>1</v>
      </c>
      <c r="D2" s="60" t="s">
        <v>2</v>
      </c>
      <c r="E2" s="35"/>
      <c r="F2" s="18"/>
      <c r="G2" s="18"/>
      <c r="H2" s="18"/>
      <c r="I2" s="18"/>
    </row>
    <row r="3" spans="1:9" outlineLevel="1" x14ac:dyDescent="0.25">
      <c r="A3" s="17"/>
      <c r="B3" s="2" t="s">
        <v>4</v>
      </c>
      <c r="C3" s="3" t="s">
        <v>5</v>
      </c>
      <c r="D3" s="46" t="s">
        <v>6</v>
      </c>
      <c r="E3" s="47"/>
      <c r="F3" s="2"/>
      <c r="G3" s="2"/>
      <c r="H3" s="2"/>
      <c r="I3" s="2" t="s">
        <v>3</v>
      </c>
    </row>
    <row r="4" spans="1:9" ht="25.5" outlineLevel="1" x14ac:dyDescent="0.25">
      <c r="A4" s="17"/>
      <c r="B4" s="2" t="s">
        <v>11</v>
      </c>
      <c r="C4" s="3" t="s">
        <v>12</v>
      </c>
      <c r="D4" s="46" t="s">
        <v>13</v>
      </c>
      <c r="E4" s="47"/>
      <c r="F4" s="5" t="s">
        <v>7</v>
      </c>
      <c r="G4" s="5" t="s">
        <v>8</v>
      </c>
      <c r="H4" s="5" t="s">
        <v>9</v>
      </c>
      <c r="I4" s="5" t="s">
        <v>10</v>
      </c>
    </row>
    <row r="5" spans="1:9" ht="25.35" customHeight="1" outlineLevel="1" x14ac:dyDescent="0.25">
      <c r="A5" s="17"/>
      <c r="B5" s="2" t="s">
        <v>48</v>
      </c>
      <c r="C5" s="3" t="s">
        <v>49</v>
      </c>
      <c r="D5" s="46" t="s">
        <v>50</v>
      </c>
      <c r="E5" s="47"/>
      <c r="F5" s="19">
        <v>0</v>
      </c>
      <c r="G5" s="19">
        <v>800</v>
      </c>
      <c r="H5" s="19">
        <v>634</v>
      </c>
      <c r="I5" s="21">
        <f>H5/G5</f>
        <v>0.79249999999999998</v>
      </c>
    </row>
    <row r="6" spans="1:9" outlineLevel="1" x14ac:dyDescent="0.25">
      <c r="A6" s="17"/>
      <c r="B6" s="2" t="s">
        <v>14</v>
      </c>
      <c r="C6" s="62" t="s">
        <v>87</v>
      </c>
      <c r="D6" s="50"/>
      <c r="E6" s="47"/>
      <c r="F6" s="2"/>
      <c r="G6" s="2"/>
      <c r="H6" s="2"/>
      <c r="I6" s="2"/>
    </row>
    <row r="7" spans="1:9" outlineLevel="1" x14ac:dyDescent="0.25">
      <c r="A7" s="17" t="s">
        <v>0</v>
      </c>
      <c r="B7" s="2"/>
      <c r="C7" s="18"/>
      <c r="D7" s="17"/>
      <c r="E7" s="17"/>
      <c r="F7" s="17"/>
      <c r="G7" s="17"/>
      <c r="H7" s="17"/>
      <c r="I7" s="17"/>
    </row>
    <row r="8" spans="1:9" outlineLevel="1" x14ac:dyDescent="0.25">
      <c r="A8" s="17"/>
      <c r="B8" s="53" t="s">
        <v>29</v>
      </c>
      <c r="C8" s="52"/>
      <c r="D8" s="52"/>
      <c r="E8" s="52"/>
      <c r="F8" s="2"/>
      <c r="G8" s="2"/>
      <c r="H8" s="2"/>
      <c r="I8" s="2"/>
    </row>
    <row r="9" spans="1:9" outlineLevel="1" x14ac:dyDescent="0.25">
      <c r="A9" s="17"/>
      <c r="B9" s="24" t="s">
        <v>97</v>
      </c>
      <c r="C9" s="38"/>
      <c r="D9" s="38"/>
      <c r="E9" s="39"/>
      <c r="F9" s="2"/>
      <c r="G9" s="2"/>
      <c r="H9" s="2"/>
      <c r="I9" s="2"/>
    </row>
    <row r="10" spans="1:9" outlineLevel="1" x14ac:dyDescent="0.25">
      <c r="A10" s="17"/>
      <c r="B10" s="54"/>
      <c r="C10" s="55"/>
      <c r="D10" s="55"/>
      <c r="E10" s="56"/>
      <c r="F10" s="2"/>
      <c r="G10" s="2"/>
      <c r="H10" s="2"/>
      <c r="I10" s="2"/>
    </row>
    <row r="11" spans="1:9" outlineLevel="1" x14ac:dyDescent="0.25">
      <c r="A11" s="17"/>
      <c r="B11" s="54"/>
      <c r="C11" s="55"/>
      <c r="D11" s="55"/>
      <c r="E11" s="56"/>
      <c r="F11" s="2"/>
      <c r="G11" s="2"/>
      <c r="H11" s="2"/>
      <c r="I11" s="2"/>
    </row>
    <row r="12" spans="1:9" outlineLevel="1" x14ac:dyDescent="0.25">
      <c r="A12" s="17"/>
      <c r="B12" s="54"/>
      <c r="C12" s="55"/>
      <c r="D12" s="55"/>
      <c r="E12" s="56"/>
      <c r="F12" s="2"/>
      <c r="G12" s="2"/>
      <c r="H12" s="2"/>
      <c r="I12" s="2"/>
    </row>
    <row r="13" spans="1:9" outlineLevel="1" x14ac:dyDescent="0.25">
      <c r="A13" s="17"/>
      <c r="B13" s="54"/>
      <c r="C13" s="55"/>
      <c r="D13" s="55"/>
      <c r="E13" s="56"/>
      <c r="F13" s="2"/>
      <c r="G13" s="2"/>
      <c r="H13" s="2"/>
      <c r="I13" s="2"/>
    </row>
    <row r="14" spans="1:9" outlineLevel="1" x14ac:dyDescent="0.25">
      <c r="A14" s="17"/>
      <c r="B14" s="54"/>
      <c r="C14" s="55"/>
      <c r="D14" s="55"/>
      <c r="E14" s="56"/>
      <c r="F14" s="2"/>
      <c r="G14" s="2"/>
      <c r="H14" s="2"/>
      <c r="I14" s="2"/>
    </row>
    <row r="15" spans="1:9" outlineLevel="1" x14ac:dyDescent="0.25">
      <c r="A15" s="17"/>
      <c r="B15" s="54"/>
      <c r="C15" s="55"/>
      <c r="D15" s="55"/>
      <c r="E15" s="56"/>
      <c r="F15" s="2"/>
      <c r="G15" s="2"/>
      <c r="H15" s="2"/>
      <c r="I15" s="2"/>
    </row>
    <row r="16" spans="1:9" outlineLevel="1" x14ac:dyDescent="0.25">
      <c r="A16" s="17"/>
      <c r="B16" s="54"/>
      <c r="C16" s="55"/>
      <c r="D16" s="55"/>
      <c r="E16" s="56"/>
      <c r="F16" s="2"/>
      <c r="G16" s="2"/>
      <c r="H16" s="2"/>
      <c r="I16" s="2"/>
    </row>
    <row r="17" spans="1:16" outlineLevel="1" x14ac:dyDescent="0.25">
      <c r="A17" s="17"/>
      <c r="B17" s="54"/>
      <c r="C17" s="55"/>
      <c r="D17" s="55"/>
      <c r="E17" s="56"/>
      <c r="F17" s="2"/>
      <c r="G17" s="2"/>
      <c r="H17" s="2"/>
      <c r="I17" s="2"/>
    </row>
    <row r="18" spans="1:16" outlineLevel="1" x14ac:dyDescent="0.25">
      <c r="A18" s="17"/>
      <c r="B18" s="54"/>
      <c r="C18" s="55"/>
      <c r="D18" s="55"/>
      <c r="E18" s="56"/>
      <c r="F18" s="2"/>
      <c r="G18" s="2"/>
      <c r="H18" s="2"/>
      <c r="I18" s="2"/>
    </row>
    <row r="19" spans="1:16" outlineLevel="1" x14ac:dyDescent="0.25">
      <c r="A19" s="17"/>
      <c r="B19" s="54"/>
      <c r="C19" s="55"/>
      <c r="D19" s="55"/>
      <c r="E19" s="56"/>
      <c r="F19" s="2"/>
      <c r="G19" s="2"/>
      <c r="H19" s="2"/>
      <c r="I19" s="2"/>
    </row>
    <row r="20" spans="1:16" outlineLevel="1" x14ac:dyDescent="0.25">
      <c r="A20" s="17"/>
      <c r="B20" s="54"/>
      <c r="C20" s="55"/>
      <c r="D20" s="55"/>
      <c r="E20" s="56"/>
      <c r="F20" s="2"/>
      <c r="G20" s="2"/>
      <c r="H20" s="2"/>
      <c r="I20" s="2"/>
    </row>
    <row r="21" spans="1:16" outlineLevel="1" x14ac:dyDescent="0.25">
      <c r="A21" s="17"/>
      <c r="B21" s="54"/>
      <c r="C21" s="55"/>
      <c r="D21" s="55"/>
      <c r="E21" s="56"/>
      <c r="F21" s="2"/>
      <c r="G21" s="2"/>
      <c r="H21" s="2"/>
      <c r="I21" s="2"/>
    </row>
    <row r="22" spans="1:16" outlineLevel="1" x14ac:dyDescent="0.25">
      <c r="A22" s="17"/>
      <c r="B22" s="57"/>
      <c r="C22" s="58"/>
      <c r="D22" s="58"/>
      <c r="E22" s="59"/>
      <c r="F22" s="2"/>
      <c r="G22" s="2"/>
      <c r="H22" s="2"/>
      <c r="I22" s="2"/>
    </row>
    <row r="23" spans="1:16" outlineLevel="1" x14ac:dyDescent="0.25">
      <c r="A23" s="17" t="s">
        <v>0</v>
      </c>
      <c r="B23" s="2"/>
      <c r="C23" s="3"/>
      <c r="D23" s="2"/>
      <c r="E23" s="2"/>
      <c r="F23" s="2"/>
      <c r="G23" s="2"/>
      <c r="H23" s="2"/>
      <c r="I23" s="2"/>
    </row>
    <row r="24" spans="1:16" ht="48.4" customHeight="1" outlineLevel="1" x14ac:dyDescent="0.25">
      <c r="A24" s="2"/>
      <c r="B24" s="4" t="s">
        <v>30</v>
      </c>
      <c r="C24" s="33" t="s">
        <v>51</v>
      </c>
      <c r="D24" s="34"/>
      <c r="E24" s="34"/>
      <c r="F24" s="35"/>
      <c r="G24" s="2"/>
      <c r="H24" s="2"/>
      <c r="I24" s="2"/>
      <c r="J24" s="2"/>
      <c r="K24" s="2"/>
      <c r="L24" s="2"/>
      <c r="M24" s="2"/>
      <c r="N24" s="2"/>
      <c r="O24" s="2"/>
      <c r="P24" s="2"/>
    </row>
    <row r="25" spans="1:16" ht="25.5" outlineLevel="1" x14ac:dyDescent="0.25">
      <c r="A25" s="2"/>
      <c r="B25" s="11" t="s">
        <v>18</v>
      </c>
      <c r="C25" s="12" t="s">
        <v>19</v>
      </c>
      <c r="D25" s="13" t="s">
        <v>20</v>
      </c>
      <c r="E25" s="13" t="s">
        <v>21</v>
      </c>
      <c r="F25" s="13" t="s">
        <v>22</v>
      </c>
      <c r="G25" s="36" t="s">
        <v>23</v>
      </c>
      <c r="H25" s="34"/>
      <c r="I25" s="34"/>
      <c r="J25" s="34"/>
      <c r="K25" s="34"/>
      <c r="L25" s="35"/>
      <c r="M25" s="2"/>
      <c r="N25" s="2"/>
      <c r="O25" s="2"/>
      <c r="P25" s="2"/>
    </row>
    <row r="26" spans="1:16" outlineLevel="1" x14ac:dyDescent="0.25">
      <c r="A26" s="2"/>
      <c r="B26" s="4" t="s">
        <v>52</v>
      </c>
      <c r="C26" s="14" t="s">
        <v>44</v>
      </c>
      <c r="D26" s="15"/>
      <c r="E26" s="15" t="s">
        <v>53</v>
      </c>
      <c r="F26" s="15"/>
      <c r="G26" s="37" t="s">
        <v>98</v>
      </c>
      <c r="H26" s="38"/>
      <c r="I26" s="38"/>
      <c r="J26" s="38"/>
      <c r="K26" s="38"/>
      <c r="L26" s="39"/>
      <c r="M26" s="2"/>
      <c r="N26" s="2"/>
      <c r="O26" s="2"/>
      <c r="P26" s="2"/>
    </row>
    <row r="27" spans="1:16" x14ac:dyDescent="0.25">
      <c r="A27" s="2"/>
      <c r="B27" s="16" t="s">
        <v>24</v>
      </c>
      <c r="C27" s="37"/>
      <c r="D27" s="43"/>
      <c r="E27" s="43"/>
      <c r="F27" s="44"/>
      <c r="G27" s="40"/>
      <c r="H27" s="41"/>
      <c r="I27" s="41"/>
      <c r="J27" s="41"/>
      <c r="K27" s="41"/>
      <c r="L27" s="42"/>
      <c r="M27" s="2"/>
      <c r="N27" s="2"/>
      <c r="O27" s="2"/>
      <c r="P27" s="2"/>
    </row>
  </sheetData>
  <mergeCells count="11">
    <mergeCell ref="D2:E2"/>
    <mergeCell ref="D3:E3"/>
    <mergeCell ref="D4:E4"/>
    <mergeCell ref="D5:E5"/>
    <mergeCell ref="C6:E6"/>
    <mergeCell ref="B8:E8"/>
    <mergeCell ref="B9:E22"/>
    <mergeCell ref="C24:F24"/>
    <mergeCell ref="G25:L25"/>
    <mergeCell ref="G26:L27"/>
    <mergeCell ref="C27:F27"/>
  </mergeCells>
  <pageMargins left="0.25" right="0" top="0.75" bottom="0.75" header="0.3" footer="0.3"/>
  <pageSetup paperSize="9" scale="77" orientation="landscape" r:id="rId1"/>
  <headerFooter>
    <oddFooter>&amp;C2022&amp;RStrana 6 od 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PROGRAM 13</vt:lpstr>
      <vt:lpstr>PA 0001</vt:lpstr>
      <vt:lpstr>Библиотека</vt:lpstr>
      <vt:lpstr>Позориште</vt:lpstr>
      <vt:lpstr>Музеј</vt:lpstr>
      <vt:lpstr>Архив</vt:lpstr>
      <vt:lpstr>PA 0002</vt:lpstr>
      <vt:lpstr>PA 0004</vt:lpstr>
      <vt:lpstr>PJ 1201-4001-Музеј</vt:lpstr>
      <vt:lpstr>PJ 1201-4002-Библиотека</vt:lpstr>
      <vt:lpstr>PJ 1201-4003-Музеј</vt:lpstr>
      <vt:lpstr>PJ 1201-4004-Архив</vt:lpstr>
      <vt:lpstr>PJ 1201-4005-Архив</vt:lpstr>
      <vt:lpstr>PJ 1201-4006-Музеј</vt:lpstr>
      <vt:lpstr>PJ 1201-7001</vt:lpstr>
      <vt:lpstr>__bookmark_1</vt:lpstr>
      <vt:lpstr>Музеј!__bookmark_10</vt:lpstr>
      <vt:lpstr>Архив!__bookmark_11</vt:lpstr>
      <vt:lpstr>__bookmark_12</vt:lpstr>
      <vt:lpstr>__bookmark_16</vt:lpstr>
      <vt:lpstr>__bookmark_17</vt:lpstr>
      <vt:lpstr>__bookmark_18</vt:lpstr>
      <vt:lpstr>__bookmark_19</vt:lpstr>
      <vt:lpstr>__bookmark_2</vt:lpstr>
      <vt:lpstr>__bookmark_20</vt:lpstr>
      <vt:lpstr>__bookmark_21</vt:lpstr>
      <vt:lpstr>__bookmark_22</vt:lpstr>
      <vt:lpstr>Библиотека!__bookmark_8</vt:lpstr>
      <vt:lpstr>__bookmark_8</vt:lpstr>
      <vt:lpstr>Позориште!__bookmark_9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Gabriela Begic</cp:lastModifiedBy>
  <cp:lastPrinted>2022-04-08T07:11:38Z</cp:lastPrinted>
  <dcterms:created xsi:type="dcterms:W3CDTF">2022-02-18T10:41:33Z</dcterms:created>
  <dcterms:modified xsi:type="dcterms:W3CDTF">2022-04-08T13:09:12Z</dcterms:modified>
</cp:coreProperties>
</file>